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Družstva\2026\Finále\2. kolo\"/>
    </mc:Choice>
  </mc:AlternateContent>
  <xr:revisionPtr revIDLastSave="0" documentId="13_ncr:1_{5878988E-5F29-406B-B0A5-E21A7358CE81}" xr6:coauthVersionLast="47" xr6:coauthVersionMax="47" xr10:uidLastSave="{00000000-0000-0000-0000-000000000000}"/>
  <bookViews>
    <workbookView xWindow="-120" yWindow="-120" windowWidth="19440" windowHeight="11520" activeTab="1" xr2:uid="{00000000-000D-0000-FFFF-FFFF00000000}"/>
  </bookViews>
  <sheets>
    <sheet name="1. kolo finále ženy B" sheetId="5" r:id="rId1"/>
    <sheet name="2. kolo finále ženy B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7" l="1"/>
  <c r="H7" i="7"/>
  <c r="L7" i="7" s="1"/>
  <c r="K14" i="7"/>
  <c r="H14" i="7"/>
  <c r="L14" i="7" s="1"/>
  <c r="K15" i="7"/>
  <c r="H15" i="7"/>
  <c r="K12" i="7"/>
  <c r="H12" i="7"/>
  <c r="L12" i="7" s="1"/>
  <c r="K11" i="7"/>
  <c r="H11" i="7"/>
  <c r="L11" i="7" s="1"/>
  <c r="K13" i="7"/>
  <c r="H13" i="7"/>
  <c r="K10" i="7"/>
  <c r="H10" i="7"/>
  <c r="L10" i="7" s="1"/>
  <c r="K9" i="7"/>
  <c r="H9" i="7"/>
  <c r="K8" i="7"/>
  <c r="H8" i="7"/>
  <c r="K6" i="7"/>
  <c r="H6" i="7"/>
  <c r="L6" i="7" s="1"/>
  <c r="K14" i="5"/>
  <c r="H14" i="5"/>
  <c r="L14" i="5" s="1"/>
  <c r="K8" i="5"/>
  <c r="H8" i="5"/>
  <c r="K7" i="5"/>
  <c r="H7" i="5"/>
  <c r="L7" i="5" s="1"/>
  <c r="K9" i="5"/>
  <c r="H9" i="5"/>
  <c r="K12" i="5"/>
  <c r="H12" i="5"/>
  <c r="L12" i="5" s="1"/>
  <c r="K13" i="5"/>
  <c r="H13" i="5"/>
  <c r="K11" i="5"/>
  <c r="H11" i="5"/>
  <c r="L11" i="5" s="1"/>
  <c r="K6" i="5"/>
  <c r="H6" i="5"/>
  <c r="K10" i="5"/>
  <c r="H10" i="5"/>
  <c r="L10" i="5" s="1"/>
  <c r="L15" i="7" l="1"/>
  <c r="L8" i="7"/>
  <c r="L13" i="7"/>
  <c r="L9" i="7"/>
  <c r="L13" i="5"/>
  <c r="L9" i="5"/>
  <c r="L6" i="5"/>
  <c r="L8" i="5"/>
  <c r="L16" i="7" l="1"/>
  <c r="L16" i="5"/>
</calcChain>
</file>

<file path=xl/sharedStrings.xml><?xml version="1.0" encoding="utf-8"?>
<sst xmlns="http://schemas.openxmlformats.org/spreadsheetml/2006/main" count="173" uniqueCount="67">
  <si>
    <t>1.</t>
  </si>
  <si>
    <t>2.</t>
  </si>
  <si>
    <t>3.</t>
  </si>
  <si>
    <t>4.</t>
  </si>
  <si>
    <t>5.</t>
  </si>
  <si>
    <t>6.</t>
  </si>
  <si>
    <t>7.</t>
  </si>
  <si>
    <t>8.</t>
  </si>
  <si>
    <t>9.</t>
  </si>
  <si>
    <t>celkem</t>
  </si>
  <si>
    <t>10.</t>
  </si>
  <si>
    <t>11.</t>
  </si>
  <si>
    <t>12.</t>
  </si>
  <si>
    <t>13.</t>
  </si>
  <si>
    <t>body jednotlivci</t>
  </si>
  <si>
    <t>body štafety</t>
  </si>
  <si>
    <t>CELKEM</t>
  </si>
  <si>
    <t>BODY CELKEM</t>
  </si>
  <si>
    <t>200 P</t>
  </si>
  <si>
    <t>100 Z</t>
  </si>
  <si>
    <t>100 P</t>
  </si>
  <si>
    <t>50 VZ</t>
  </si>
  <si>
    <t>100 M</t>
  </si>
  <si>
    <t>100 VZ</t>
  </si>
  <si>
    <t>200 PZ</t>
  </si>
  <si>
    <t>400 PZ</t>
  </si>
  <si>
    <t>200 Z</t>
  </si>
  <si>
    <t>200 VZ</t>
  </si>
  <si>
    <t>400 VZ</t>
  </si>
  <si>
    <t>800 VZ</t>
  </si>
  <si>
    <t>200 M</t>
  </si>
  <si>
    <t>Finále M-ČR družstev   PRAHA 28.2.-1.3.2026    1.kolo</t>
  </si>
  <si>
    <t>Ž E N Y   "B"</t>
  </si>
  <si>
    <t>KARANSKÁ Majda</t>
  </si>
  <si>
    <t>KOSTKOVÁ Stela</t>
  </si>
  <si>
    <t>KURALOVÁ Monika</t>
  </si>
  <si>
    <t>MORÁVKOVÁ Natálie</t>
  </si>
  <si>
    <t>REJMANOVÁ Lota</t>
  </si>
  <si>
    <t>SEDLÁKOVÁ Anna</t>
  </si>
  <si>
    <t>VENCÁLKOVÁ Barbora</t>
  </si>
  <si>
    <t>PLESKOTOVÁ Kája</t>
  </si>
  <si>
    <t>CRHOVÁ Charlotte N</t>
  </si>
  <si>
    <t>Sedláková-Morávková</t>
  </si>
  <si>
    <t>Karanská-Pleskotová</t>
  </si>
  <si>
    <t>Kuralová-Rejmanová</t>
  </si>
  <si>
    <t>Karanská-Kostková</t>
  </si>
  <si>
    <t>Crhová-Sedláková</t>
  </si>
  <si>
    <t>Kuralová-Vencálková</t>
  </si>
  <si>
    <t>Pleskotová-Vencálková</t>
  </si>
  <si>
    <t>Crhová-Kostková</t>
  </si>
  <si>
    <t>Rejmanová-Crhová</t>
  </si>
  <si>
    <t>Karanská-Rejmanová</t>
  </si>
  <si>
    <t>Vencálková-Kuralová</t>
  </si>
  <si>
    <t>Finále M-ČR družstev   OSTRAVA 14.-15.3.  2.kolo</t>
  </si>
  <si>
    <t>2. KOLO</t>
  </si>
  <si>
    <t>1.KOLO</t>
  </si>
  <si>
    <t>PECINOVÁ Sofie</t>
  </si>
  <si>
    <t>BARTOŠOVÁ Stella</t>
  </si>
  <si>
    <t>Bartošová-Pleskotová</t>
  </si>
  <si>
    <t>Vencálková-Karanská</t>
  </si>
  <si>
    <t>Pecinová-Vencálková</t>
  </si>
  <si>
    <t>Karanská-Sedláková</t>
  </si>
  <si>
    <t>Crhová-Pecinová</t>
  </si>
  <si>
    <t>Karanská-Bartošová</t>
  </si>
  <si>
    <t>Rejmanová-Pleskotová</t>
  </si>
  <si>
    <t>Morávková-Kostková</t>
  </si>
  <si>
    <t>Vencálková-Bartošová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</si>
</sst>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charset val="238"/>
      <scheme val="minor"/>
    </font>
    <font>
      <b/>
      <sz val="16"/>
      <color indexed="8"/>
      <name val="Cascadia Code"/>
      <family val="3"/>
      <charset val="238"/>
    </font>
    <font>
      <sz val="11"/>
      <color theme="1"/>
      <name val="Cascadia Code"/>
      <family val="3"/>
      <charset val="238"/>
    </font>
    <font>
      <b/>
      <u/>
      <sz val="16"/>
      <color indexed="8"/>
      <name val="Cascadia Code"/>
      <family val="3"/>
      <charset val="238"/>
    </font>
    <font>
      <b/>
      <sz val="10"/>
      <color indexed="8"/>
      <name val="Cascadia Code"/>
      <family val="3"/>
      <charset val="238"/>
    </font>
    <font>
      <b/>
      <sz val="9"/>
      <color indexed="8"/>
      <name val="Cascadia Code"/>
      <family val="3"/>
      <charset val="238"/>
    </font>
    <font>
      <b/>
      <sz val="11"/>
      <color indexed="8"/>
      <name val="Cascadia Code"/>
      <family val="3"/>
      <charset val="238"/>
    </font>
    <font>
      <b/>
      <sz val="11"/>
      <color theme="1"/>
      <name val="Cascadia Code"/>
      <family val="3"/>
      <charset val="238"/>
    </font>
    <font>
      <b/>
      <sz val="12"/>
      <color indexed="8"/>
      <name val="Cascadia Code"/>
      <family val="3"/>
      <charset val="238"/>
    </font>
    <font>
      <sz val="11"/>
      <color indexed="8"/>
      <name val="Cascadia Code"/>
      <family val="3"/>
      <charset val="238"/>
    </font>
    <font>
      <b/>
      <sz val="11"/>
      <color theme="0"/>
      <name val="Cascadia Code"/>
      <family val="3"/>
      <charset val="238"/>
    </font>
    <font>
      <b/>
      <sz val="11"/>
      <color rgb="FFFF0000"/>
      <name val="Cascadia Code"/>
      <family val="3"/>
      <charset val="238"/>
    </font>
    <font>
      <b/>
      <i/>
      <sz val="11"/>
      <color theme="1"/>
      <name val="Cascadia Code"/>
      <family val="3"/>
      <charset val="238"/>
    </font>
    <font>
      <b/>
      <sz val="10"/>
      <color theme="1"/>
      <name val="Cascadia Code"/>
      <family val="3"/>
      <charset val="238"/>
    </font>
    <font>
      <b/>
      <sz val="10"/>
      <name val="Cascadia Code"/>
      <family val="3"/>
      <charset val="238"/>
    </font>
    <font>
      <b/>
      <sz val="11"/>
      <name val="Cascadia Code"/>
      <family val="3"/>
      <charset val="238"/>
    </font>
    <font>
      <b/>
      <sz val="12"/>
      <name val="Cascadia Code"/>
      <family val="3"/>
      <charset val="238"/>
    </font>
    <font>
      <sz val="10"/>
      <color theme="1"/>
      <name val="Cascadia Code"/>
      <family val="3"/>
      <charset val="238"/>
    </font>
    <font>
      <sz val="10"/>
      <name val="Arial CE"/>
      <charset val="238"/>
    </font>
    <font>
      <sz val="12"/>
      <color theme="1"/>
      <name val="Cascadia Code"/>
      <family val="3"/>
      <charset val="238"/>
    </font>
    <font>
      <b/>
      <sz val="12"/>
      <color theme="1"/>
      <name val="Cascadia Code"/>
      <family val="3"/>
      <charset val="238"/>
    </font>
    <font>
      <b/>
      <sz val="12"/>
      <color rgb="FFFF0000"/>
      <name val="Cascadia Code"/>
      <family val="3"/>
      <charset val="238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18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164" fontId="2" fillId="0" borderId="16" xfId="0" applyNumberFormat="1" applyFont="1" applyBorder="1" applyAlignment="1">
      <alignment vertical="center"/>
    </xf>
    <xf numFmtId="164" fontId="2" fillId="0" borderId="35" xfId="0" applyNumberFormat="1" applyFont="1" applyBorder="1" applyAlignment="1">
      <alignment vertical="center"/>
    </xf>
    <xf numFmtId="164" fontId="2" fillId="0" borderId="38" xfId="0" applyNumberFormat="1" applyFont="1" applyBorder="1" applyAlignment="1">
      <alignment vertical="center"/>
    </xf>
    <xf numFmtId="164" fontId="6" fillId="2" borderId="28" xfId="0" applyNumberFormat="1" applyFont="1" applyFill="1" applyBorder="1" applyAlignment="1">
      <alignment vertical="center"/>
    </xf>
    <xf numFmtId="164" fontId="2" fillId="0" borderId="37" xfId="0" applyNumberFormat="1" applyFont="1" applyBorder="1" applyAlignment="1">
      <alignment vertical="center"/>
    </xf>
    <xf numFmtId="164" fontId="2" fillId="0" borderId="17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24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164" fontId="6" fillId="2" borderId="23" xfId="0" applyNumberFormat="1" applyFont="1" applyFill="1" applyBorder="1" applyAlignment="1">
      <alignment vertical="center"/>
    </xf>
    <xf numFmtId="164" fontId="2" fillId="0" borderId="18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64" fontId="2" fillId="0" borderId="49" xfId="0" applyNumberFormat="1" applyFont="1" applyBorder="1" applyAlignment="1">
      <alignment vertical="center"/>
    </xf>
    <xf numFmtId="164" fontId="2" fillId="0" borderId="50" xfId="0" applyNumberFormat="1" applyFont="1" applyBorder="1" applyAlignment="1">
      <alignment vertical="center"/>
    </xf>
    <xf numFmtId="164" fontId="2" fillId="0" borderId="51" xfId="0" applyNumberFormat="1" applyFont="1" applyBorder="1" applyAlignment="1">
      <alignment vertical="center"/>
    </xf>
    <xf numFmtId="164" fontId="6" fillId="2" borderId="25" xfId="0" applyNumberFormat="1" applyFont="1" applyFill="1" applyBorder="1" applyAlignment="1">
      <alignment vertical="center"/>
    </xf>
    <xf numFmtId="164" fontId="2" fillId="0" borderId="20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6" fillId="0" borderId="12" xfId="0" applyFont="1" applyBorder="1" applyAlignment="1">
      <alignment horizontal="right" vertical="center"/>
    </xf>
    <xf numFmtId="4" fontId="7" fillId="0" borderId="12" xfId="0" applyNumberFormat="1" applyFont="1" applyBorder="1" applyAlignment="1">
      <alignment vertical="center"/>
    </xf>
    <xf numFmtId="4" fontId="7" fillId="0" borderId="22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4" fontId="7" fillId="0" borderId="19" xfId="0" applyNumberFormat="1" applyFont="1" applyBorder="1" applyAlignment="1">
      <alignment vertical="center"/>
    </xf>
    <xf numFmtId="4" fontId="7" fillId="0" borderId="43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13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4" fontId="7" fillId="0" borderId="30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vertical="center"/>
    </xf>
    <xf numFmtId="3" fontId="6" fillId="0" borderId="31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2" fontId="5" fillId="2" borderId="3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2" fontId="5" fillId="2" borderId="33" xfId="0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4" fontId="2" fillId="0" borderId="31" xfId="0" applyNumberFormat="1" applyFont="1" applyBorder="1" applyAlignment="1">
      <alignment vertical="center"/>
    </xf>
    <xf numFmtId="164" fontId="6" fillId="0" borderId="31" xfId="0" applyNumberFormat="1" applyFont="1" applyBorder="1" applyAlignment="1">
      <alignment vertical="center"/>
    </xf>
    <xf numFmtId="2" fontId="7" fillId="0" borderId="31" xfId="0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2" fontId="6" fillId="0" borderId="31" xfId="0" applyNumberFormat="1" applyFont="1" applyBorder="1" applyAlignment="1">
      <alignment vertical="center"/>
    </xf>
    <xf numFmtId="165" fontId="8" fillId="0" borderId="31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64" fontId="6" fillId="2" borderId="46" xfId="0" applyNumberFormat="1" applyFont="1" applyFill="1" applyBorder="1" applyAlignment="1">
      <alignment vertical="center"/>
    </xf>
    <xf numFmtId="164" fontId="2" fillId="0" borderId="47" xfId="0" applyNumberFormat="1" applyFont="1" applyBorder="1" applyAlignment="1">
      <alignment vertical="center"/>
    </xf>
    <xf numFmtId="164" fontId="2" fillId="0" borderId="48" xfId="0" applyNumberFormat="1" applyFont="1" applyBorder="1" applyAlignment="1">
      <alignment vertical="center"/>
    </xf>
    <xf numFmtId="2" fontId="7" fillId="4" borderId="30" xfId="0" applyNumberFormat="1" applyFont="1" applyFill="1" applyBorder="1" applyAlignment="1">
      <alignment vertical="center"/>
    </xf>
    <xf numFmtId="0" fontId="2" fillId="4" borderId="31" xfId="0" applyFont="1" applyFill="1" applyBorder="1" applyAlignment="1">
      <alignment vertical="center"/>
    </xf>
    <xf numFmtId="2" fontId="6" fillId="4" borderId="31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4" fillId="0" borderId="37" xfId="0" applyFont="1" applyBorder="1" applyAlignment="1">
      <alignment horizontal="center" vertical="center"/>
    </xf>
    <xf numFmtId="3" fontId="14" fillId="0" borderId="38" xfId="0" applyNumberFormat="1" applyFont="1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3" fontId="14" fillId="0" borderId="28" xfId="0" applyNumberFormat="1" applyFont="1" applyBorder="1" applyAlignment="1">
      <alignment vertical="center"/>
    </xf>
    <xf numFmtId="0" fontId="14" fillId="0" borderId="36" xfId="0" applyFont="1" applyBorder="1" applyAlignment="1">
      <alignment horizontal="center" vertical="center"/>
    </xf>
    <xf numFmtId="3" fontId="14" fillId="0" borderId="29" xfId="0" applyNumberFormat="1" applyFont="1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3" fontId="14" fillId="0" borderId="7" xfId="0" applyNumberFormat="1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23" xfId="0" applyNumberFormat="1" applyFon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3" fontId="14" fillId="0" borderId="3" xfId="0" applyNumberFormat="1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3" fontId="14" fillId="0" borderId="25" xfId="0" applyNumberFormat="1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5" fillId="0" borderId="23" xfId="0" applyFont="1" applyBorder="1" applyAlignment="1">
      <alignment vertical="center"/>
    </xf>
    <xf numFmtId="0" fontId="15" fillId="0" borderId="23" xfId="1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164" fontId="8" fillId="0" borderId="31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3" fontId="15" fillId="7" borderId="38" xfId="0" applyNumberFormat="1" applyFont="1" applyFill="1" applyBorder="1" applyAlignment="1">
      <alignment vertical="center"/>
    </xf>
    <xf numFmtId="0" fontId="15" fillId="7" borderId="6" xfId="0" applyFont="1" applyFill="1" applyBorder="1" applyAlignment="1">
      <alignment horizontal="center" vertical="center"/>
    </xf>
    <xf numFmtId="3" fontId="15" fillId="7" borderId="7" xfId="0" applyNumberFormat="1" applyFont="1" applyFill="1" applyBorder="1" applyAlignment="1">
      <alignment vertical="center"/>
    </xf>
    <xf numFmtId="0" fontId="15" fillId="7" borderId="2" xfId="0" applyFont="1" applyFill="1" applyBorder="1" applyAlignment="1">
      <alignment horizontal="center" vertical="center"/>
    </xf>
    <xf numFmtId="3" fontId="15" fillId="7" borderId="3" xfId="0" applyNumberFormat="1" applyFont="1" applyFill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27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3" fontId="10" fillId="6" borderId="38" xfId="0" applyNumberFormat="1" applyFont="1" applyFill="1" applyBorder="1" applyAlignment="1">
      <alignment vertical="center"/>
    </xf>
    <xf numFmtId="3" fontId="10" fillId="6" borderId="7" xfId="0" applyNumberFormat="1" applyFont="1" applyFill="1" applyBorder="1" applyAlignment="1">
      <alignment vertical="center"/>
    </xf>
    <xf numFmtId="3" fontId="10" fillId="6" borderId="3" xfId="0" applyNumberFormat="1" applyFont="1" applyFill="1" applyBorder="1" applyAlignment="1">
      <alignment vertical="center"/>
    </xf>
    <xf numFmtId="0" fontId="10" fillId="8" borderId="16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3" fontId="11" fillId="7" borderId="7" xfId="0" applyNumberFormat="1" applyFont="1" applyFill="1" applyBorder="1" applyAlignment="1">
      <alignment vertical="center"/>
    </xf>
    <xf numFmtId="3" fontId="10" fillId="8" borderId="7" xfId="0" applyNumberFormat="1" applyFont="1" applyFill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9" fillId="0" borderId="42" xfId="0" applyFont="1" applyBorder="1" applyAlignment="1">
      <alignment horizontal="center" vertical="center"/>
    </xf>
    <xf numFmtId="0" fontId="16" fillId="0" borderId="23" xfId="0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64" fontId="21" fillId="3" borderId="36" xfId="0" applyNumberFormat="1" applyFont="1" applyFill="1" applyBorder="1" applyAlignment="1">
      <alignment vertical="center"/>
    </xf>
    <xf numFmtId="164" fontId="21" fillId="3" borderId="10" xfId="0" applyNumberFormat="1" applyFont="1" applyFill="1" applyBorder="1" applyAlignment="1">
      <alignment vertical="center"/>
    </xf>
    <xf numFmtId="164" fontId="21" fillId="3" borderId="52" xfId="0" applyNumberFormat="1" applyFont="1" applyFill="1" applyBorder="1" applyAlignment="1">
      <alignment vertical="center"/>
    </xf>
    <xf numFmtId="164" fontId="21" fillId="3" borderId="11" xfId="0" applyNumberFormat="1" applyFont="1" applyFill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8" fillId="4" borderId="30" xfId="0" applyNumberFormat="1" applyFont="1" applyFill="1" applyBorder="1" applyAlignment="1">
      <alignment horizontal="center" vertical="center"/>
    </xf>
    <xf numFmtId="165" fontId="8" fillId="4" borderId="26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4" fillId="3" borderId="41" xfId="0" applyNumberFormat="1" applyFont="1" applyFill="1" applyBorder="1" applyAlignment="1">
      <alignment horizontal="center" vertical="center" textRotation="90"/>
    </xf>
    <xf numFmtId="2" fontId="4" fillId="3" borderId="29" xfId="0" applyNumberFormat="1" applyFont="1" applyFill="1" applyBorder="1" applyAlignment="1">
      <alignment horizontal="center" vertical="center" textRotation="90"/>
    </xf>
    <xf numFmtId="2" fontId="4" fillId="3" borderId="44" xfId="0" applyNumberFormat="1" applyFont="1" applyFill="1" applyBorder="1" applyAlignment="1">
      <alignment horizontal="center" vertical="center" textRotation="90"/>
    </xf>
    <xf numFmtId="2" fontId="7" fillId="0" borderId="53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2" fontId="7" fillId="0" borderId="54" xfId="0" applyNumberFormat="1" applyFont="1" applyBorder="1" applyAlignment="1">
      <alignment horizontal="center" vertical="center" wrapText="1"/>
    </xf>
    <xf numFmtId="2" fontId="7" fillId="0" borderId="55" xfId="0" applyNumberFormat="1" applyFont="1" applyBorder="1" applyAlignment="1">
      <alignment horizontal="center" vertical="center" wrapText="1"/>
    </xf>
    <xf numFmtId="2" fontId="7" fillId="0" borderId="39" xfId="0" applyNumberFormat="1" applyFont="1" applyBorder="1" applyAlignment="1">
      <alignment horizontal="center" vertical="center"/>
    </xf>
    <xf numFmtId="2" fontId="7" fillId="0" borderId="45" xfId="0" applyNumberFormat="1" applyFont="1" applyBorder="1" applyAlignment="1">
      <alignment horizontal="center" vertical="center"/>
    </xf>
    <xf numFmtId="2" fontId="7" fillId="0" borderId="40" xfId="0" applyNumberFormat="1" applyFont="1" applyBorder="1" applyAlignment="1">
      <alignment horizontal="center" vertical="center"/>
    </xf>
    <xf numFmtId="0" fontId="15" fillId="7" borderId="54" xfId="0" applyFont="1" applyFill="1" applyBorder="1" applyAlignment="1">
      <alignment horizontal="center" vertical="center"/>
    </xf>
    <xf numFmtId="0" fontId="15" fillId="7" borderId="55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6" borderId="32" xfId="0" applyFont="1" applyFill="1" applyBorder="1" applyAlignment="1">
      <alignment horizontal="center" vertical="center"/>
    </xf>
    <xf numFmtId="0" fontId="10" fillId="6" borderId="34" xfId="0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vertical="center"/>
    </xf>
    <xf numFmtId="0" fontId="14" fillId="0" borderId="56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4" fillId="0" borderId="26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15" fillId="0" borderId="57" xfId="0" applyFont="1" applyBorder="1" applyAlignment="1">
      <alignment vertical="center"/>
    </xf>
    <xf numFmtId="164" fontId="2" fillId="0" borderId="59" xfId="0" applyNumberFormat="1" applyFont="1" applyBorder="1" applyAlignment="1">
      <alignment vertical="center"/>
    </xf>
    <xf numFmtId="164" fontId="2" fillId="0" borderId="60" xfId="0" applyNumberFormat="1" applyFont="1" applyBorder="1" applyAlignment="1">
      <alignment vertical="center"/>
    </xf>
    <xf numFmtId="164" fontId="2" fillId="0" borderId="61" xfId="0" applyNumberFormat="1" applyFont="1" applyBorder="1" applyAlignment="1">
      <alignment vertical="center"/>
    </xf>
    <xf numFmtId="164" fontId="6" fillId="2" borderId="57" xfId="0" applyNumberFormat="1" applyFont="1" applyFill="1" applyBorder="1" applyAlignment="1">
      <alignment vertical="center"/>
    </xf>
    <xf numFmtId="164" fontId="2" fillId="0" borderId="62" xfId="0" applyNumberFormat="1" applyFont="1" applyBorder="1" applyAlignment="1">
      <alignment vertical="center"/>
    </xf>
    <xf numFmtId="164" fontId="2" fillId="0" borderId="58" xfId="0" applyNumberFormat="1" applyFont="1" applyBorder="1" applyAlignment="1">
      <alignment vertical="center"/>
    </xf>
    <xf numFmtId="164" fontId="21" fillId="3" borderId="26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0" fontId="6" fillId="0" borderId="28" xfId="0" applyFont="1" applyBorder="1" applyAlignment="1">
      <alignment horizontal="left" vertical="center"/>
    </xf>
    <xf numFmtId="0" fontId="10" fillId="6" borderId="33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5" fillId="7" borderId="32" xfId="0" applyFont="1" applyFill="1" applyBorder="1" applyAlignment="1">
      <alignment horizontal="center" vertical="center"/>
    </xf>
    <xf numFmtId="0" fontId="15" fillId="7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0" fillId="8" borderId="6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44B8D08-D574-4539-AB3F-2E3B00073340}"/>
  </cellStyles>
  <dxfs count="0"/>
  <tableStyles count="0" defaultTableStyle="TableStyleMedium2" defaultPivotStyle="PivotStyleLight16"/>
  <colors>
    <mruColors>
      <color rgb="FF66FF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ECE30-CBAB-4A6D-A253-4B454356BDA2}">
  <dimension ref="A1:Q52"/>
  <sheetViews>
    <sheetView workbookViewId="0">
      <selection activeCell="O9" sqref="O9"/>
    </sheetView>
  </sheetViews>
  <sheetFormatPr defaultColWidth="8.7109375" defaultRowHeight="16.5" x14ac:dyDescent="0.25"/>
  <cols>
    <col min="1" max="1" width="3.85546875" style="68" customWidth="1"/>
    <col min="2" max="2" width="8.7109375" style="1"/>
    <col min="3" max="3" width="15" style="1" customWidth="1"/>
    <col min="4" max="15" width="7.7109375" style="1" customWidth="1"/>
    <col min="16" max="17" width="7.7109375" style="2" customWidth="1"/>
    <col min="18" max="19" width="7.7109375" style="1" customWidth="1"/>
    <col min="20" max="16384" width="8.7109375" style="1"/>
  </cols>
  <sheetData>
    <row r="1" spans="1:17" ht="18" customHeight="1" x14ac:dyDescent="0.25">
      <c r="A1" s="135" t="s">
        <v>31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7" ht="5.25" customHeight="1" thickBot="1" x14ac:dyDescent="0.3"/>
    <row r="3" spans="1:17" ht="18" customHeight="1" thickBot="1" x14ac:dyDescent="0.3">
      <c r="B3" s="136" t="s">
        <v>32</v>
      </c>
      <c r="C3" s="136"/>
      <c r="D3" s="3"/>
      <c r="E3" s="3"/>
      <c r="L3" s="137" t="s">
        <v>16</v>
      </c>
    </row>
    <row r="4" spans="1:17" s="48" customFormat="1" ht="18" customHeight="1" thickBot="1" x14ac:dyDescent="0.3">
      <c r="A4" s="132"/>
      <c r="I4" s="140" t="s">
        <v>15</v>
      </c>
      <c r="J4" s="141"/>
      <c r="L4" s="138"/>
      <c r="P4" s="104"/>
      <c r="Q4" s="104"/>
    </row>
    <row r="5" spans="1:17" s="48" customFormat="1" ht="18" customHeight="1" thickBot="1" x14ac:dyDescent="0.3">
      <c r="A5" s="103"/>
      <c r="B5" s="104"/>
      <c r="C5" s="104"/>
      <c r="D5" s="144" t="s">
        <v>14</v>
      </c>
      <c r="E5" s="145"/>
      <c r="F5" s="145"/>
      <c r="G5" s="146"/>
      <c r="H5" s="47" t="s">
        <v>9</v>
      </c>
      <c r="I5" s="142"/>
      <c r="J5" s="143"/>
      <c r="K5" s="49" t="s">
        <v>9</v>
      </c>
      <c r="L5" s="139"/>
      <c r="P5" s="104"/>
      <c r="Q5" s="104"/>
    </row>
    <row r="6" spans="1:17" ht="18" customHeight="1" thickTop="1" x14ac:dyDescent="0.25">
      <c r="A6" s="70" t="s">
        <v>0</v>
      </c>
      <c r="B6" s="122" t="s">
        <v>33</v>
      </c>
      <c r="C6" s="123"/>
      <c r="D6" s="4">
        <v>11</v>
      </c>
      <c r="E6" s="5">
        <v>12</v>
      </c>
      <c r="F6" s="5">
        <v>10</v>
      </c>
      <c r="G6" s="6">
        <v>15</v>
      </c>
      <c r="H6" s="7">
        <f t="shared" ref="H6:H14" si="0">SUM(D6:G6)</f>
        <v>48</v>
      </c>
      <c r="I6" s="8">
        <v>6.5</v>
      </c>
      <c r="J6" s="9">
        <v>5.5</v>
      </c>
      <c r="K6" s="7">
        <f t="shared" ref="K6:K14" si="1">SUM(I6:J6)</f>
        <v>12</v>
      </c>
      <c r="L6" s="127">
        <f t="shared" ref="L6:L14" si="2">SUM(H6+K6)</f>
        <v>60</v>
      </c>
    </row>
    <row r="7" spans="1:17" ht="18" customHeight="1" x14ac:dyDescent="0.25">
      <c r="A7" s="71" t="s">
        <v>1</v>
      </c>
      <c r="B7" s="124" t="s">
        <v>37</v>
      </c>
      <c r="C7" s="125"/>
      <c r="D7" s="10">
        <v>5</v>
      </c>
      <c r="E7" s="11">
        <v>15</v>
      </c>
      <c r="F7" s="11">
        <v>9</v>
      </c>
      <c r="G7" s="12"/>
      <c r="H7" s="13">
        <f t="shared" si="0"/>
        <v>29</v>
      </c>
      <c r="I7" s="14">
        <v>6.5</v>
      </c>
      <c r="J7" s="15">
        <v>5.5</v>
      </c>
      <c r="K7" s="13">
        <f t="shared" si="1"/>
        <v>12</v>
      </c>
      <c r="L7" s="128">
        <f t="shared" si="2"/>
        <v>41</v>
      </c>
    </row>
    <row r="8" spans="1:17" ht="18" customHeight="1" x14ac:dyDescent="0.25">
      <c r="A8" s="71" t="s">
        <v>2</v>
      </c>
      <c r="B8" s="124" t="s">
        <v>38</v>
      </c>
      <c r="C8" s="126"/>
      <c r="D8" s="10">
        <v>15</v>
      </c>
      <c r="E8" s="11">
        <v>9</v>
      </c>
      <c r="F8" s="11">
        <v>13</v>
      </c>
      <c r="G8" s="12"/>
      <c r="H8" s="13">
        <f t="shared" si="0"/>
        <v>37</v>
      </c>
      <c r="I8" s="14"/>
      <c r="J8" s="15"/>
      <c r="K8" s="13">
        <f t="shared" si="1"/>
        <v>0</v>
      </c>
      <c r="L8" s="128">
        <f t="shared" si="2"/>
        <v>37</v>
      </c>
    </row>
    <row r="9" spans="1:17" ht="18" customHeight="1" x14ac:dyDescent="0.25">
      <c r="A9" s="72" t="s">
        <v>3</v>
      </c>
      <c r="B9" s="99" t="s">
        <v>40</v>
      </c>
      <c r="C9" s="16"/>
      <c r="D9" s="10">
        <v>6</v>
      </c>
      <c r="E9" s="11">
        <v>5</v>
      </c>
      <c r="F9" s="11">
        <v>5</v>
      </c>
      <c r="G9" s="12"/>
      <c r="H9" s="13">
        <f t="shared" si="0"/>
        <v>16</v>
      </c>
      <c r="I9" s="14">
        <v>6.5</v>
      </c>
      <c r="J9" s="15">
        <v>5.5</v>
      </c>
      <c r="K9" s="13">
        <f t="shared" si="1"/>
        <v>12</v>
      </c>
      <c r="L9" s="128">
        <f t="shared" si="2"/>
        <v>28</v>
      </c>
    </row>
    <row r="10" spans="1:17" ht="18" customHeight="1" x14ac:dyDescent="0.25">
      <c r="A10" s="72" t="s">
        <v>4</v>
      </c>
      <c r="B10" s="99" t="s">
        <v>41</v>
      </c>
      <c r="C10" s="16"/>
      <c r="D10" s="10">
        <v>11</v>
      </c>
      <c r="E10" s="11">
        <v>11</v>
      </c>
      <c r="F10" s="11">
        <v>4</v>
      </c>
      <c r="G10" s="12"/>
      <c r="H10" s="13">
        <f t="shared" si="0"/>
        <v>26</v>
      </c>
      <c r="I10" s="14"/>
      <c r="J10" s="15"/>
      <c r="K10" s="13">
        <f t="shared" si="1"/>
        <v>0</v>
      </c>
      <c r="L10" s="128">
        <f t="shared" si="2"/>
        <v>26</v>
      </c>
    </row>
    <row r="11" spans="1:17" ht="18" customHeight="1" x14ac:dyDescent="0.25">
      <c r="A11" s="72" t="s">
        <v>5</v>
      </c>
      <c r="B11" s="100" t="s">
        <v>34</v>
      </c>
      <c r="C11" s="16"/>
      <c r="D11" s="10">
        <v>7</v>
      </c>
      <c r="E11" s="11">
        <v>6</v>
      </c>
      <c r="F11" s="11"/>
      <c r="G11" s="12"/>
      <c r="H11" s="13">
        <f t="shared" si="0"/>
        <v>13</v>
      </c>
      <c r="I11" s="14">
        <v>6.5</v>
      </c>
      <c r="J11" s="15">
        <v>5.5</v>
      </c>
      <c r="K11" s="13">
        <f t="shared" si="1"/>
        <v>12</v>
      </c>
      <c r="L11" s="128">
        <f t="shared" si="2"/>
        <v>25</v>
      </c>
    </row>
    <row r="12" spans="1:17" ht="18" customHeight="1" x14ac:dyDescent="0.25">
      <c r="A12" s="72" t="s">
        <v>6</v>
      </c>
      <c r="B12" s="99" t="s">
        <v>36</v>
      </c>
      <c r="C12" s="60"/>
      <c r="D12" s="17">
        <v>13</v>
      </c>
      <c r="E12" s="18">
        <v>11</v>
      </c>
      <c r="F12" s="18"/>
      <c r="G12" s="19"/>
      <c r="H12" s="13">
        <f t="shared" si="0"/>
        <v>24</v>
      </c>
      <c r="I12" s="14"/>
      <c r="J12" s="15"/>
      <c r="K12" s="13">
        <f t="shared" si="1"/>
        <v>0</v>
      </c>
      <c r="L12" s="128">
        <f t="shared" si="2"/>
        <v>24</v>
      </c>
    </row>
    <row r="13" spans="1:17" ht="18" customHeight="1" x14ac:dyDescent="0.25">
      <c r="A13" s="72" t="s">
        <v>7</v>
      </c>
      <c r="B13" s="99" t="s">
        <v>35</v>
      </c>
      <c r="C13" s="60"/>
      <c r="D13" s="17">
        <v>10</v>
      </c>
      <c r="E13" s="18">
        <v>5</v>
      </c>
      <c r="F13" s="18">
        <v>5</v>
      </c>
      <c r="G13" s="19"/>
      <c r="H13" s="61">
        <f t="shared" si="0"/>
        <v>20</v>
      </c>
      <c r="I13" s="62"/>
      <c r="J13" s="63"/>
      <c r="K13" s="61">
        <f t="shared" si="1"/>
        <v>0</v>
      </c>
      <c r="L13" s="129">
        <f t="shared" si="2"/>
        <v>20</v>
      </c>
    </row>
    <row r="14" spans="1:17" ht="18" customHeight="1" thickBot="1" x14ac:dyDescent="0.3">
      <c r="A14" s="73" t="s">
        <v>8</v>
      </c>
      <c r="B14" s="101" t="s">
        <v>39</v>
      </c>
      <c r="C14" s="67"/>
      <c r="D14" s="112">
        <v>3</v>
      </c>
      <c r="E14" s="113">
        <v>4</v>
      </c>
      <c r="F14" s="113">
        <v>9</v>
      </c>
      <c r="G14" s="114"/>
      <c r="H14" s="20">
        <f t="shared" si="0"/>
        <v>16</v>
      </c>
      <c r="I14" s="21"/>
      <c r="J14" s="22"/>
      <c r="K14" s="20">
        <f t="shared" si="1"/>
        <v>0</v>
      </c>
      <c r="L14" s="130">
        <f t="shared" si="2"/>
        <v>16</v>
      </c>
    </row>
    <row r="15" spans="1:17" ht="18" customHeight="1" thickBot="1" x14ac:dyDescent="0.3">
      <c r="A15" s="69"/>
      <c r="H15" s="25"/>
      <c r="I15" s="53"/>
      <c r="J15" s="53"/>
      <c r="K15" s="54"/>
      <c r="L15" s="102"/>
      <c r="M15" s="56"/>
    </row>
    <row r="16" spans="1:17" ht="18" customHeight="1" thickBot="1" x14ac:dyDescent="0.3">
      <c r="A16" s="69"/>
      <c r="B16" s="23"/>
      <c r="C16" s="2"/>
      <c r="D16" s="24"/>
      <c r="E16" s="24"/>
      <c r="F16" s="24"/>
      <c r="G16" s="24"/>
      <c r="H16" s="25"/>
      <c r="I16" s="64" t="s">
        <v>17</v>
      </c>
      <c r="J16" s="65"/>
      <c r="K16" s="66"/>
      <c r="L16" s="133">
        <f>SUM(L6:L15)</f>
        <v>277</v>
      </c>
      <c r="M16" s="134"/>
    </row>
    <row r="17" spans="1:16" ht="9.9499999999999993" customHeight="1" x14ac:dyDescent="0.25">
      <c r="A17" s="69"/>
      <c r="B17" s="23"/>
      <c r="C17" s="2"/>
      <c r="D17" s="24"/>
      <c r="E17" s="24"/>
      <c r="F17" s="24"/>
      <c r="G17" s="24"/>
      <c r="H17" s="25"/>
      <c r="I17" s="50"/>
      <c r="K17" s="51"/>
      <c r="L17" s="52"/>
      <c r="M17" s="52"/>
    </row>
    <row r="18" spans="1:16" ht="9.9499999999999993" customHeight="1" x14ac:dyDescent="0.25">
      <c r="A18" s="69"/>
      <c r="B18" s="23"/>
      <c r="C18" s="2"/>
      <c r="D18" s="24"/>
      <c r="E18" s="24"/>
      <c r="F18" s="24"/>
      <c r="G18" s="24"/>
      <c r="H18" s="25"/>
      <c r="I18" s="50"/>
      <c r="K18" s="51"/>
      <c r="L18" s="52"/>
      <c r="M18" s="52"/>
    </row>
    <row r="19" spans="1:16" ht="18" customHeight="1" x14ac:dyDescent="0.25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</row>
    <row r="20" spans="1:16" ht="9.9499999999999993" customHeight="1" x14ac:dyDescent="0.25"/>
    <row r="21" spans="1:16" ht="18" customHeight="1" thickBot="1" x14ac:dyDescent="0.3">
      <c r="A21" s="69"/>
      <c r="B21" s="23"/>
      <c r="C21" s="2"/>
      <c r="D21" s="24"/>
      <c r="E21" s="24"/>
      <c r="F21" s="24"/>
      <c r="G21" s="53"/>
      <c r="H21" s="54"/>
      <c r="I21" s="55"/>
      <c r="J21" s="56"/>
      <c r="K21" s="57"/>
      <c r="L21" s="58"/>
      <c r="M21" s="58"/>
      <c r="N21" s="56"/>
      <c r="O21" s="56"/>
      <c r="P21" s="59"/>
    </row>
    <row r="22" spans="1:16" ht="18" customHeight="1" thickBot="1" x14ac:dyDescent="0.3">
      <c r="A22" s="74"/>
      <c r="B22" s="27"/>
      <c r="C22" s="28"/>
      <c r="D22" s="28"/>
      <c r="E22" s="28"/>
      <c r="F22" s="26"/>
      <c r="G22" s="147">
        <v>2026</v>
      </c>
      <c r="H22" s="148"/>
      <c r="I22" s="149"/>
      <c r="J22" s="150"/>
      <c r="K22" s="151"/>
      <c r="L22" s="152"/>
      <c r="M22" s="151"/>
      <c r="N22" s="152"/>
      <c r="O22" s="151"/>
      <c r="P22" s="152"/>
    </row>
    <row r="23" spans="1:16" ht="18" customHeight="1" thickTop="1" x14ac:dyDescent="0.25">
      <c r="A23" s="75" t="s">
        <v>0</v>
      </c>
      <c r="B23" s="29" t="s">
        <v>18</v>
      </c>
      <c r="C23" s="30" t="s">
        <v>42</v>
      </c>
      <c r="D23" s="31"/>
      <c r="E23" s="32"/>
      <c r="F23" s="33"/>
      <c r="G23" s="119">
        <v>28</v>
      </c>
      <c r="H23" s="107">
        <v>1065</v>
      </c>
      <c r="I23" s="79"/>
      <c r="J23" s="80"/>
      <c r="K23" s="81"/>
      <c r="L23" s="80"/>
      <c r="M23" s="82"/>
      <c r="N23" s="83"/>
      <c r="O23" s="84"/>
      <c r="P23" s="85"/>
    </row>
    <row r="24" spans="1:16" ht="18" customHeight="1" x14ac:dyDescent="0.25">
      <c r="A24" s="76" t="s">
        <v>1</v>
      </c>
      <c r="B24" s="34" t="s">
        <v>20</v>
      </c>
      <c r="C24" s="35" t="s">
        <v>42</v>
      </c>
      <c r="D24" s="36"/>
      <c r="E24" s="37"/>
      <c r="F24" s="38"/>
      <c r="G24" s="108">
        <v>24</v>
      </c>
      <c r="H24" s="109">
        <v>1064</v>
      </c>
      <c r="I24" s="86"/>
      <c r="J24" s="87"/>
      <c r="K24" s="88"/>
      <c r="L24" s="87"/>
      <c r="M24" s="89"/>
      <c r="N24" s="90"/>
      <c r="O24" s="91"/>
      <c r="P24" s="90"/>
    </row>
    <row r="25" spans="1:16" ht="18" customHeight="1" x14ac:dyDescent="0.25">
      <c r="A25" s="76" t="s">
        <v>2</v>
      </c>
      <c r="B25" s="34" t="s">
        <v>24</v>
      </c>
      <c r="C25" s="35" t="s">
        <v>51</v>
      </c>
      <c r="D25" s="39"/>
      <c r="E25" s="39"/>
      <c r="F25" s="26"/>
      <c r="G25" s="108">
        <v>24</v>
      </c>
      <c r="H25" s="109">
        <v>1044</v>
      </c>
      <c r="I25" s="86"/>
      <c r="J25" s="87"/>
      <c r="K25" s="88"/>
      <c r="L25" s="87"/>
      <c r="M25" s="89"/>
      <c r="N25" s="90"/>
      <c r="O25" s="91"/>
      <c r="P25" s="83"/>
    </row>
    <row r="26" spans="1:16" ht="18" customHeight="1" x14ac:dyDescent="0.25">
      <c r="A26" s="76" t="s">
        <v>3</v>
      </c>
      <c r="B26" s="34" t="s">
        <v>25</v>
      </c>
      <c r="C26" s="40" t="s">
        <v>46</v>
      </c>
      <c r="D26" s="37"/>
      <c r="E26" s="37"/>
      <c r="F26" s="38"/>
      <c r="G26" s="108">
        <v>20</v>
      </c>
      <c r="H26" s="109">
        <v>959</v>
      </c>
      <c r="I26" s="86"/>
      <c r="J26" s="87"/>
      <c r="K26" s="88"/>
      <c r="L26" s="87"/>
      <c r="M26" s="89"/>
      <c r="N26" s="90"/>
      <c r="O26" s="91"/>
      <c r="P26" s="85"/>
    </row>
    <row r="27" spans="1:16" ht="18" customHeight="1" x14ac:dyDescent="0.25">
      <c r="A27" s="76" t="s">
        <v>4</v>
      </c>
      <c r="B27" s="34" t="s">
        <v>22</v>
      </c>
      <c r="C27" s="40" t="s">
        <v>50</v>
      </c>
      <c r="D27" s="39"/>
      <c r="E27" s="39"/>
      <c r="F27" s="26"/>
      <c r="G27" s="108">
        <v>19</v>
      </c>
      <c r="H27" s="109">
        <v>922</v>
      </c>
      <c r="I27" s="86"/>
      <c r="J27" s="87"/>
      <c r="K27" s="88"/>
      <c r="L27" s="87"/>
      <c r="M27" s="89"/>
      <c r="N27" s="90"/>
      <c r="O27" s="91"/>
      <c r="P27" s="90"/>
    </row>
    <row r="28" spans="1:16" ht="18" customHeight="1" x14ac:dyDescent="0.25">
      <c r="A28" s="76" t="s">
        <v>5</v>
      </c>
      <c r="B28" s="34" t="s">
        <v>19</v>
      </c>
      <c r="C28" s="40" t="s">
        <v>45</v>
      </c>
      <c r="D28" s="37"/>
      <c r="E28" s="37"/>
      <c r="F28" s="38"/>
      <c r="G28" s="108">
        <v>19</v>
      </c>
      <c r="H28" s="109">
        <v>993</v>
      </c>
      <c r="I28" s="86"/>
      <c r="J28" s="92"/>
      <c r="K28" s="88"/>
      <c r="L28" s="87"/>
      <c r="M28" s="89"/>
      <c r="N28" s="90"/>
      <c r="O28" s="91"/>
      <c r="P28" s="85"/>
    </row>
    <row r="29" spans="1:16" ht="18" customHeight="1" x14ac:dyDescent="0.25">
      <c r="A29" s="76" t="s">
        <v>6</v>
      </c>
      <c r="B29" s="34" t="s">
        <v>23</v>
      </c>
      <c r="C29" s="41" t="s">
        <v>43</v>
      </c>
      <c r="D29" s="48"/>
      <c r="E29" s="48"/>
      <c r="F29" s="26"/>
      <c r="G29" s="108">
        <v>17</v>
      </c>
      <c r="H29" s="120">
        <v>1103</v>
      </c>
      <c r="I29" s="86"/>
      <c r="J29" s="87"/>
      <c r="K29" s="88"/>
      <c r="L29" s="87"/>
      <c r="M29" s="89"/>
      <c r="N29" s="90"/>
      <c r="O29" s="91"/>
      <c r="P29" s="90"/>
    </row>
    <row r="30" spans="1:16" ht="18" customHeight="1" x14ac:dyDescent="0.25">
      <c r="A30" s="76" t="s">
        <v>7</v>
      </c>
      <c r="B30" s="34" t="s">
        <v>26</v>
      </c>
      <c r="C30" s="40" t="s">
        <v>49</v>
      </c>
      <c r="D30" s="37"/>
      <c r="E30" s="37"/>
      <c r="F30" s="38"/>
      <c r="G30" s="108">
        <v>17</v>
      </c>
      <c r="H30" s="109">
        <v>952</v>
      </c>
      <c r="I30" s="86"/>
      <c r="J30" s="87"/>
      <c r="K30" s="88"/>
      <c r="L30" s="87"/>
      <c r="M30" s="89"/>
      <c r="N30" s="90"/>
      <c r="O30" s="91"/>
      <c r="P30" s="85"/>
    </row>
    <row r="31" spans="1:16" ht="18" customHeight="1" x14ac:dyDescent="0.25">
      <c r="A31" s="76" t="s">
        <v>8</v>
      </c>
      <c r="B31" s="34" t="s">
        <v>30</v>
      </c>
      <c r="C31" s="41" t="s">
        <v>44</v>
      </c>
      <c r="D31" s="39"/>
      <c r="E31" s="39"/>
      <c r="F31" s="26"/>
      <c r="G31" s="108">
        <v>15</v>
      </c>
      <c r="H31" s="109">
        <v>781</v>
      </c>
      <c r="I31" s="86"/>
      <c r="J31" s="87"/>
      <c r="K31" s="88"/>
      <c r="L31" s="87"/>
      <c r="M31" s="89"/>
      <c r="N31" s="90"/>
      <c r="O31" s="91"/>
      <c r="P31" s="90"/>
    </row>
    <row r="32" spans="1:16" ht="18" customHeight="1" x14ac:dyDescent="0.25">
      <c r="A32" s="76" t="s">
        <v>10</v>
      </c>
      <c r="B32" s="34" t="s">
        <v>21</v>
      </c>
      <c r="C32" s="40" t="s">
        <v>43</v>
      </c>
      <c r="D32" s="37"/>
      <c r="E32" s="37"/>
      <c r="F32" s="38"/>
      <c r="G32" s="108">
        <v>15</v>
      </c>
      <c r="H32" s="109">
        <v>1088</v>
      </c>
      <c r="I32" s="86"/>
      <c r="J32" s="87"/>
      <c r="K32" s="88"/>
      <c r="L32" s="87"/>
      <c r="M32" s="89"/>
      <c r="N32" s="90"/>
      <c r="O32" s="91"/>
      <c r="P32" s="85"/>
    </row>
    <row r="33" spans="1:16" ht="18" customHeight="1" x14ac:dyDescent="0.25">
      <c r="A33" s="76" t="s">
        <v>11</v>
      </c>
      <c r="B33" s="34" t="s">
        <v>29</v>
      </c>
      <c r="C33" s="41" t="s">
        <v>52</v>
      </c>
      <c r="D33" s="39"/>
      <c r="E33" s="39"/>
      <c r="F33" s="26"/>
      <c r="G33" s="108">
        <v>14</v>
      </c>
      <c r="H33" s="109">
        <v>990</v>
      </c>
      <c r="I33" s="86"/>
      <c r="J33" s="87"/>
      <c r="K33" s="88"/>
      <c r="L33" s="87"/>
      <c r="M33" s="89"/>
      <c r="N33" s="90"/>
      <c r="O33" s="91"/>
      <c r="P33" s="90"/>
    </row>
    <row r="34" spans="1:16" ht="18" customHeight="1" x14ac:dyDescent="0.25">
      <c r="A34" s="76" t="s">
        <v>12</v>
      </c>
      <c r="B34" s="34" t="s">
        <v>27</v>
      </c>
      <c r="C34" s="40" t="s">
        <v>48</v>
      </c>
      <c r="D34" s="37"/>
      <c r="E34" s="37"/>
      <c r="F34" s="38"/>
      <c r="G34" s="108">
        <v>9</v>
      </c>
      <c r="H34" s="109">
        <v>986</v>
      </c>
      <c r="I34" s="86"/>
      <c r="J34" s="87"/>
      <c r="K34" s="88"/>
      <c r="L34" s="87"/>
      <c r="M34" s="89"/>
      <c r="N34" s="90"/>
      <c r="O34" s="91"/>
      <c r="P34" s="85"/>
    </row>
    <row r="35" spans="1:16" ht="18" customHeight="1" thickBot="1" x14ac:dyDescent="0.3">
      <c r="A35" s="77" t="s">
        <v>13</v>
      </c>
      <c r="B35" s="42" t="s">
        <v>28</v>
      </c>
      <c r="C35" s="43" t="s">
        <v>47</v>
      </c>
      <c r="D35" s="44"/>
      <c r="E35" s="44"/>
      <c r="F35" s="45"/>
      <c r="G35" s="110">
        <v>8</v>
      </c>
      <c r="H35" s="111">
        <v>992</v>
      </c>
      <c r="I35" s="93"/>
      <c r="J35" s="94"/>
      <c r="K35" s="95"/>
      <c r="L35" s="94"/>
      <c r="M35" s="96"/>
      <c r="N35" s="97"/>
      <c r="O35" s="98"/>
      <c r="P35" s="97"/>
    </row>
    <row r="36" spans="1:16" ht="18" customHeight="1" x14ac:dyDescent="0.25"/>
    <row r="37" spans="1:16" ht="18" customHeight="1" x14ac:dyDescent="0.25"/>
    <row r="38" spans="1:16" ht="18" customHeight="1" x14ac:dyDescent="0.25"/>
    <row r="39" spans="1:16" ht="18" customHeight="1" x14ac:dyDescent="0.25"/>
    <row r="40" spans="1:16" ht="18" customHeight="1" x14ac:dyDescent="0.25"/>
    <row r="41" spans="1:16" ht="18" customHeight="1" x14ac:dyDescent="0.25"/>
    <row r="42" spans="1:16" ht="18" customHeight="1" x14ac:dyDescent="0.25"/>
    <row r="43" spans="1:16" ht="18" customHeight="1" x14ac:dyDescent="0.25"/>
    <row r="44" spans="1:16" ht="18" customHeight="1" x14ac:dyDescent="0.25"/>
    <row r="45" spans="1:16" ht="18" customHeight="1" x14ac:dyDescent="0.25"/>
    <row r="46" spans="1:16" ht="18" customHeight="1" x14ac:dyDescent="0.25"/>
    <row r="47" spans="1:16" ht="18" customHeight="1" x14ac:dyDescent="0.25"/>
    <row r="48" spans="1:16" ht="18" customHeight="1" x14ac:dyDescent="0.25"/>
    <row r="49" spans="2:3" ht="18" customHeight="1" x14ac:dyDescent="0.25"/>
    <row r="50" spans="2:3" ht="18" customHeight="1" x14ac:dyDescent="0.25"/>
    <row r="51" spans="2:3" ht="18" customHeight="1" x14ac:dyDescent="0.25"/>
    <row r="52" spans="2:3" ht="18" customHeight="1" x14ac:dyDescent="0.25">
      <c r="B52" s="46"/>
      <c r="C52" s="46"/>
    </row>
  </sheetData>
  <sortState xmlns:xlrd2="http://schemas.microsoft.com/office/spreadsheetml/2017/richdata2" ref="B6:L14">
    <sortCondition descending="1" ref="L6:L14"/>
  </sortState>
  <mergeCells count="11">
    <mergeCell ref="G22:H22"/>
    <mergeCell ref="I22:J22"/>
    <mergeCell ref="K22:L22"/>
    <mergeCell ref="M22:N22"/>
    <mergeCell ref="O22:P22"/>
    <mergeCell ref="L16:M16"/>
    <mergeCell ref="A1:L1"/>
    <mergeCell ref="B3:C3"/>
    <mergeCell ref="L3:L5"/>
    <mergeCell ref="I4:J5"/>
    <mergeCell ref="D5:G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6ADCC-494F-4A21-9590-67CE3966A0C6}">
  <dimension ref="A1:Q52"/>
  <sheetViews>
    <sheetView tabSelected="1" workbookViewId="0">
      <selection activeCell="Q14" sqref="Q14"/>
    </sheetView>
  </sheetViews>
  <sheetFormatPr defaultColWidth="8.7109375" defaultRowHeight="16.5" x14ac:dyDescent="0.25"/>
  <cols>
    <col min="1" max="1" width="3.85546875" style="68" customWidth="1"/>
    <col min="2" max="2" width="8.7109375" style="1"/>
    <col min="3" max="3" width="15" style="1" customWidth="1"/>
    <col min="4" max="12" width="7.7109375" style="1" customWidth="1"/>
    <col min="13" max="13" width="4.85546875" style="1" customWidth="1"/>
    <col min="14" max="14" width="9.7109375" style="1" customWidth="1"/>
    <col min="15" max="15" width="5.28515625" style="1" customWidth="1"/>
    <col min="16" max="17" width="7.7109375" style="2" customWidth="1"/>
    <col min="18" max="19" width="7.7109375" style="1" customWidth="1"/>
    <col min="20" max="16384" width="8.7109375" style="1"/>
  </cols>
  <sheetData>
    <row r="1" spans="1:17" ht="18" customHeight="1" x14ac:dyDescent="0.25">
      <c r="A1" s="135" t="s">
        <v>53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7" ht="5.25" customHeight="1" thickBot="1" x14ac:dyDescent="0.3"/>
    <row r="3" spans="1:17" ht="18" customHeight="1" thickBot="1" x14ac:dyDescent="0.3">
      <c r="B3" s="136" t="s">
        <v>32</v>
      </c>
      <c r="C3" s="136"/>
      <c r="D3" s="3"/>
      <c r="E3" s="3"/>
      <c r="L3" s="137" t="s">
        <v>16</v>
      </c>
    </row>
    <row r="4" spans="1:17" s="48" customFormat="1" ht="18" customHeight="1" thickBot="1" x14ac:dyDescent="0.3">
      <c r="A4" s="132"/>
      <c r="I4" s="140" t="s">
        <v>15</v>
      </c>
      <c r="J4" s="141"/>
      <c r="L4" s="138"/>
      <c r="P4" s="104"/>
      <c r="Q4" s="104"/>
    </row>
    <row r="5" spans="1:17" s="48" customFormat="1" ht="18" customHeight="1" thickBot="1" x14ac:dyDescent="0.3">
      <c r="A5" s="103"/>
      <c r="B5" s="104"/>
      <c r="C5" s="104"/>
      <c r="D5" s="144" t="s">
        <v>14</v>
      </c>
      <c r="E5" s="145"/>
      <c r="F5" s="145"/>
      <c r="G5" s="146"/>
      <c r="H5" s="47" t="s">
        <v>9</v>
      </c>
      <c r="I5" s="142"/>
      <c r="J5" s="143"/>
      <c r="K5" s="49" t="s">
        <v>9</v>
      </c>
      <c r="L5" s="139"/>
      <c r="P5" s="104"/>
      <c r="Q5" s="104"/>
    </row>
    <row r="6" spans="1:17" ht="18" customHeight="1" thickTop="1" x14ac:dyDescent="0.25">
      <c r="A6" s="70" t="s">
        <v>0</v>
      </c>
      <c r="B6" s="122" t="s">
        <v>33</v>
      </c>
      <c r="C6" s="123"/>
      <c r="D6" s="4">
        <v>7</v>
      </c>
      <c r="E6" s="5">
        <v>12</v>
      </c>
      <c r="F6" s="5">
        <v>17</v>
      </c>
      <c r="G6" s="6">
        <v>13</v>
      </c>
      <c r="H6" s="7">
        <f>SUM(D6:G6)</f>
        <v>49</v>
      </c>
      <c r="I6" s="8">
        <v>7.5</v>
      </c>
      <c r="J6" s="9">
        <v>6</v>
      </c>
      <c r="K6" s="7">
        <f>SUM(I6:J6)</f>
        <v>13.5</v>
      </c>
      <c r="L6" s="127">
        <f>SUM(H6+K6)</f>
        <v>62.5</v>
      </c>
    </row>
    <row r="7" spans="1:17" ht="18" customHeight="1" x14ac:dyDescent="0.25">
      <c r="A7" s="71" t="s">
        <v>1</v>
      </c>
      <c r="B7" s="124" t="s">
        <v>57</v>
      </c>
      <c r="C7" s="170"/>
      <c r="D7" s="10">
        <v>12</v>
      </c>
      <c r="E7" s="11">
        <v>12</v>
      </c>
      <c r="F7" s="11">
        <v>11</v>
      </c>
      <c r="G7" s="12">
        <v>3</v>
      </c>
      <c r="H7" s="13">
        <f>SUM(D7:G7)</f>
        <v>38</v>
      </c>
      <c r="I7" s="14">
        <v>7.5</v>
      </c>
      <c r="J7" s="15">
        <v>6</v>
      </c>
      <c r="K7" s="13">
        <f>SUM(I7:J7)</f>
        <v>13.5</v>
      </c>
      <c r="L7" s="128">
        <f>SUM(H7+K7)</f>
        <v>51.5</v>
      </c>
    </row>
    <row r="8" spans="1:17" ht="18" customHeight="1" x14ac:dyDescent="0.25">
      <c r="A8" s="71" t="s">
        <v>2</v>
      </c>
      <c r="B8" s="124" t="s">
        <v>37</v>
      </c>
      <c r="C8" s="125"/>
      <c r="D8" s="10">
        <v>12</v>
      </c>
      <c r="E8" s="11">
        <v>17</v>
      </c>
      <c r="F8" s="11"/>
      <c r="G8" s="12"/>
      <c r="H8" s="13">
        <f>SUM(D8:G8)</f>
        <v>29</v>
      </c>
      <c r="I8" s="14">
        <v>7.5</v>
      </c>
      <c r="J8" s="15">
        <v>6</v>
      </c>
      <c r="K8" s="13">
        <f>SUM(I8:J8)</f>
        <v>13.5</v>
      </c>
      <c r="L8" s="128">
        <f>SUM(H8+K8)</f>
        <v>42.5</v>
      </c>
    </row>
    <row r="9" spans="1:17" ht="18" customHeight="1" x14ac:dyDescent="0.25">
      <c r="A9" s="72" t="s">
        <v>3</v>
      </c>
      <c r="B9" s="99" t="s">
        <v>38</v>
      </c>
      <c r="C9" s="126"/>
      <c r="D9" s="10">
        <v>17</v>
      </c>
      <c r="E9" s="11">
        <v>15</v>
      </c>
      <c r="F9" s="11"/>
      <c r="G9" s="12"/>
      <c r="H9" s="13">
        <f>SUM(D9:G9)</f>
        <v>32</v>
      </c>
      <c r="I9" s="14"/>
      <c r="J9" s="15"/>
      <c r="K9" s="13">
        <f>SUM(I9:J9)</f>
        <v>0</v>
      </c>
      <c r="L9" s="128">
        <f>SUM(H9+K9)</f>
        <v>32</v>
      </c>
    </row>
    <row r="10" spans="1:17" ht="18" customHeight="1" x14ac:dyDescent="0.25">
      <c r="A10" s="72" t="s">
        <v>4</v>
      </c>
      <c r="B10" s="99" t="s">
        <v>40</v>
      </c>
      <c r="C10" s="16"/>
      <c r="D10" s="10">
        <v>8</v>
      </c>
      <c r="E10" s="11">
        <v>6</v>
      </c>
      <c r="F10" s="11">
        <v>9</v>
      </c>
      <c r="G10" s="12"/>
      <c r="H10" s="13">
        <f>SUM(D10:G10)</f>
        <v>23</v>
      </c>
      <c r="I10" s="14"/>
      <c r="J10" s="15">
        <v>6</v>
      </c>
      <c r="K10" s="13">
        <f>SUM(I10:J10)</f>
        <v>6</v>
      </c>
      <c r="L10" s="128">
        <f>SUM(H10+K10)</f>
        <v>29</v>
      </c>
    </row>
    <row r="11" spans="1:17" ht="18" customHeight="1" x14ac:dyDescent="0.25">
      <c r="A11" s="72" t="s">
        <v>5</v>
      </c>
      <c r="B11" s="100" t="s">
        <v>34</v>
      </c>
      <c r="C11" s="16"/>
      <c r="D11" s="10">
        <v>11</v>
      </c>
      <c r="E11" s="11">
        <v>10</v>
      </c>
      <c r="F11" s="11"/>
      <c r="G11" s="12"/>
      <c r="H11" s="13">
        <f>SUM(D11:G11)</f>
        <v>21</v>
      </c>
      <c r="I11" s="14">
        <v>7.5</v>
      </c>
      <c r="J11" s="15"/>
      <c r="K11" s="13">
        <f>SUM(I11:J11)</f>
        <v>7.5</v>
      </c>
      <c r="L11" s="128">
        <f>SUM(H11+K11)</f>
        <v>28.5</v>
      </c>
    </row>
    <row r="12" spans="1:17" ht="18" customHeight="1" x14ac:dyDescent="0.25">
      <c r="A12" s="72" t="s">
        <v>6</v>
      </c>
      <c r="B12" s="99" t="s">
        <v>36</v>
      </c>
      <c r="C12" s="60"/>
      <c r="D12" s="17">
        <v>15</v>
      </c>
      <c r="E12" s="18">
        <v>11</v>
      </c>
      <c r="F12" s="18"/>
      <c r="G12" s="19"/>
      <c r="H12" s="13">
        <f>SUM(D12:G12)</f>
        <v>26</v>
      </c>
      <c r="I12" s="14"/>
      <c r="J12" s="15"/>
      <c r="K12" s="13">
        <f>SUM(I12:J12)</f>
        <v>0</v>
      </c>
      <c r="L12" s="128">
        <f>SUM(H12+K12)</f>
        <v>26</v>
      </c>
    </row>
    <row r="13" spans="1:17" ht="18" customHeight="1" x14ac:dyDescent="0.25">
      <c r="A13" s="72" t="s">
        <v>7</v>
      </c>
      <c r="B13" s="99" t="s">
        <v>41</v>
      </c>
      <c r="C13" s="60"/>
      <c r="D13" s="17">
        <v>10</v>
      </c>
      <c r="E13" s="18">
        <v>13</v>
      </c>
      <c r="F13" s="18"/>
      <c r="G13" s="19"/>
      <c r="H13" s="61">
        <f>SUM(D13:G13)</f>
        <v>23</v>
      </c>
      <c r="I13" s="62"/>
      <c r="J13" s="63"/>
      <c r="K13" s="61">
        <f>SUM(I13:J13)</f>
        <v>0</v>
      </c>
      <c r="L13" s="129">
        <f>SUM(H13+K13)</f>
        <v>23</v>
      </c>
    </row>
    <row r="14" spans="1:17" ht="18" customHeight="1" x14ac:dyDescent="0.25">
      <c r="A14" s="72" t="s">
        <v>8</v>
      </c>
      <c r="B14" s="99" t="s">
        <v>39</v>
      </c>
      <c r="C14" s="170"/>
      <c r="D14" s="10">
        <v>9</v>
      </c>
      <c r="E14" s="11">
        <v>3</v>
      </c>
      <c r="F14" s="11">
        <v>9</v>
      </c>
      <c r="G14" s="12"/>
      <c r="H14" s="13">
        <f>SUM(D14:G14)</f>
        <v>21</v>
      </c>
      <c r="I14" s="14"/>
      <c r="J14" s="15"/>
      <c r="K14" s="13">
        <f>SUM(I14:J14)</f>
        <v>0</v>
      </c>
      <c r="L14" s="128">
        <f>SUM(H14+K14)</f>
        <v>21</v>
      </c>
    </row>
    <row r="15" spans="1:17" ht="18" customHeight="1" thickBot="1" x14ac:dyDescent="0.3">
      <c r="A15" s="182" t="s">
        <v>10</v>
      </c>
      <c r="B15" s="162" t="s">
        <v>56</v>
      </c>
      <c r="C15" s="181"/>
      <c r="D15" s="163">
        <v>4</v>
      </c>
      <c r="E15" s="164">
        <v>4</v>
      </c>
      <c r="F15" s="164"/>
      <c r="G15" s="165"/>
      <c r="H15" s="166">
        <f>SUM(D15:G15)</f>
        <v>8</v>
      </c>
      <c r="I15" s="167"/>
      <c r="J15" s="168"/>
      <c r="K15" s="166">
        <f>SUM(I15:J15)</f>
        <v>0</v>
      </c>
      <c r="L15" s="169">
        <f>SUM(H15+K15)</f>
        <v>8</v>
      </c>
      <c r="M15" s="56"/>
    </row>
    <row r="16" spans="1:17" ht="18" customHeight="1" thickBot="1" x14ac:dyDescent="0.3">
      <c r="A16" s="69"/>
      <c r="B16" s="23"/>
      <c r="C16" s="2"/>
      <c r="D16" s="24"/>
      <c r="E16" s="24"/>
      <c r="F16" s="24"/>
      <c r="G16" s="24"/>
      <c r="H16" s="25"/>
      <c r="I16" s="64" t="s">
        <v>17</v>
      </c>
      <c r="J16" s="65"/>
      <c r="K16" s="66"/>
      <c r="L16" s="133">
        <f>SUM(L6:L15)</f>
        <v>324</v>
      </c>
      <c r="M16" s="134"/>
    </row>
    <row r="17" spans="1:16" ht="18" customHeight="1" thickBot="1" x14ac:dyDescent="0.3">
      <c r="A17" s="69"/>
      <c r="B17" s="23"/>
      <c r="C17" s="2"/>
      <c r="D17" s="24"/>
      <c r="E17" s="24"/>
      <c r="F17" s="24"/>
      <c r="G17" s="24"/>
      <c r="H17" s="25"/>
      <c r="I17" s="50"/>
      <c r="K17" s="51"/>
      <c r="L17" s="52"/>
      <c r="M17" s="52"/>
    </row>
    <row r="18" spans="1:16" ht="18" customHeight="1" thickBot="1" x14ac:dyDescent="0.3">
      <c r="A18" s="178" t="s">
        <v>54</v>
      </c>
      <c r="B18" s="179"/>
      <c r="C18" s="179"/>
      <c r="D18" s="179"/>
      <c r="E18" s="179"/>
      <c r="F18" s="179"/>
      <c r="G18" s="180"/>
      <c r="H18" s="154" t="s">
        <v>55</v>
      </c>
      <c r="I18" s="174"/>
      <c r="J18" s="174"/>
      <c r="K18" s="174"/>
      <c r="L18" s="174"/>
      <c r="M18" s="174"/>
      <c r="N18" s="174"/>
      <c r="O18" s="155"/>
    </row>
    <row r="19" spans="1:16" ht="18" customHeight="1" thickTop="1" x14ac:dyDescent="0.25">
      <c r="A19" s="171" t="s">
        <v>0</v>
      </c>
      <c r="B19" s="172" t="s">
        <v>18</v>
      </c>
      <c r="C19" s="35" t="s">
        <v>42</v>
      </c>
      <c r="D19" s="36"/>
      <c r="E19" s="156"/>
      <c r="F19" s="118">
        <v>32</v>
      </c>
      <c r="G19" s="107">
        <v>1063</v>
      </c>
      <c r="H19" s="118">
        <v>28</v>
      </c>
      <c r="I19" s="115">
        <v>1065</v>
      </c>
      <c r="J19" s="35" t="s">
        <v>42</v>
      </c>
      <c r="K19" s="36"/>
      <c r="L19" s="156"/>
      <c r="M19" s="157"/>
      <c r="N19" s="173" t="s">
        <v>18</v>
      </c>
      <c r="O19" s="177" t="s">
        <v>0</v>
      </c>
    </row>
    <row r="20" spans="1:16" ht="18" customHeight="1" x14ac:dyDescent="0.25">
      <c r="A20" s="76" t="s">
        <v>1</v>
      </c>
      <c r="B20" s="34" t="s">
        <v>20</v>
      </c>
      <c r="C20" s="35" t="s">
        <v>61</v>
      </c>
      <c r="D20" s="36"/>
      <c r="E20" s="37"/>
      <c r="F20" s="184">
        <v>32</v>
      </c>
      <c r="G20" s="121">
        <v>1198</v>
      </c>
      <c r="H20" s="105">
        <v>24</v>
      </c>
      <c r="I20" s="116">
        <v>1064</v>
      </c>
      <c r="J20" s="35" t="s">
        <v>42</v>
      </c>
      <c r="K20" s="36"/>
      <c r="L20" s="37"/>
      <c r="M20" s="91"/>
      <c r="N20" s="160" t="s">
        <v>20</v>
      </c>
      <c r="O20" s="175" t="s">
        <v>1</v>
      </c>
    </row>
    <row r="21" spans="1:16" ht="18" customHeight="1" x14ac:dyDescent="0.25">
      <c r="A21" s="76" t="s">
        <v>2</v>
      </c>
      <c r="B21" s="34" t="s">
        <v>22</v>
      </c>
      <c r="C21" s="35" t="s">
        <v>64</v>
      </c>
      <c r="D21" s="39"/>
      <c r="E21" s="39"/>
      <c r="F21" s="108">
        <v>26</v>
      </c>
      <c r="G21" s="109">
        <v>985</v>
      </c>
      <c r="H21" s="105">
        <v>24</v>
      </c>
      <c r="I21" s="116">
        <v>1044</v>
      </c>
      <c r="J21" s="35" t="s">
        <v>51</v>
      </c>
      <c r="K21" s="156"/>
      <c r="L21" s="156"/>
      <c r="M21" s="157"/>
      <c r="N21" s="160" t="s">
        <v>24</v>
      </c>
      <c r="O21" s="175" t="s">
        <v>2</v>
      </c>
    </row>
    <row r="22" spans="1:16" ht="18" customHeight="1" x14ac:dyDescent="0.25">
      <c r="A22" s="76" t="s">
        <v>3</v>
      </c>
      <c r="B22" s="34" t="s">
        <v>21</v>
      </c>
      <c r="C22" s="40" t="s">
        <v>63</v>
      </c>
      <c r="D22" s="37"/>
      <c r="E22" s="37"/>
      <c r="F22" s="108">
        <v>24</v>
      </c>
      <c r="G22" s="109">
        <v>1157</v>
      </c>
      <c r="H22" s="105">
        <v>20</v>
      </c>
      <c r="I22" s="116">
        <v>959</v>
      </c>
      <c r="J22" s="40" t="s">
        <v>46</v>
      </c>
      <c r="K22" s="37"/>
      <c r="L22" s="37"/>
      <c r="M22" s="91"/>
      <c r="N22" s="160" t="s">
        <v>25</v>
      </c>
      <c r="O22" s="175" t="s">
        <v>3</v>
      </c>
      <c r="P22" s="153"/>
    </row>
    <row r="23" spans="1:16" ht="18" customHeight="1" x14ac:dyDescent="0.25">
      <c r="A23" s="76" t="s">
        <v>4</v>
      </c>
      <c r="B23" s="34" t="s">
        <v>19</v>
      </c>
      <c r="C23" s="40" t="s">
        <v>45</v>
      </c>
      <c r="D23" s="156"/>
      <c r="E23" s="156"/>
      <c r="F23" s="108">
        <v>23</v>
      </c>
      <c r="G23" s="109">
        <v>1020</v>
      </c>
      <c r="H23" s="105">
        <v>19</v>
      </c>
      <c r="I23" s="116">
        <v>922</v>
      </c>
      <c r="J23" s="40" t="s">
        <v>50</v>
      </c>
      <c r="K23" s="156"/>
      <c r="L23" s="156"/>
      <c r="M23" s="157"/>
      <c r="N23" s="160" t="s">
        <v>22</v>
      </c>
      <c r="O23" s="175" t="s">
        <v>4</v>
      </c>
      <c r="P23" s="131"/>
    </row>
    <row r="24" spans="1:16" ht="18" customHeight="1" x14ac:dyDescent="0.25">
      <c r="A24" s="76" t="s">
        <v>5</v>
      </c>
      <c r="B24" s="34" t="s">
        <v>25</v>
      </c>
      <c r="C24" s="40" t="s">
        <v>50</v>
      </c>
      <c r="D24" s="37"/>
      <c r="E24" s="37"/>
      <c r="F24" s="108">
        <v>22</v>
      </c>
      <c r="G24" s="109">
        <v>970</v>
      </c>
      <c r="H24" s="105">
        <v>19</v>
      </c>
      <c r="I24" s="116">
        <v>993</v>
      </c>
      <c r="J24" s="40" t="s">
        <v>45</v>
      </c>
      <c r="K24" s="37"/>
      <c r="L24" s="37"/>
      <c r="M24" s="91"/>
      <c r="N24" s="160" t="s">
        <v>19</v>
      </c>
      <c r="O24" s="175" t="s">
        <v>5</v>
      </c>
      <c r="P24" s="131"/>
    </row>
    <row r="25" spans="1:16" ht="18" customHeight="1" x14ac:dyDescent="0.25">
      <c r="A25" s="76" t="s">
        <v>6</v>
      </c>
      <c r="B25" s="34" t="s">
        <v>24</v>
      </c>
      <c r="C25" s="41" t="s">
        <v>65</v>
      </c>
      <c r="D25" s="39"/>
      <c r="E25" s="39"/>
      <c r="F25" s="108">
        <v>21</v>
      </c>
      <c r="G25" s="109">
        <v>1003</v>
      </c>
      <c r="H25" s="105">
        <v>17</v>
      </c>
      <c r="I25" s="121">
        <v>1103</v>
      </c>
      <c r="J25" s="41" t="s">
        <v>43</v>
      </c>
      <c r="K25" s="158"/>
      <c r="L25" s="158"/>
      <c r="M25" s="157"/>
      <c r="N25" s="160" t="s">
        <v>23</v>
      </c>
      <c r="O25" s="175" t="s">
        <v>6</v>
      </c>
      <c r="P25" s="131"/>
    </row>
    <row r="26" spans="1:16" ht="18" customHeight="1" x14ac:dyDescent="0.25">
      <c r="A26" s="76" t="s">
        <v>7</v>
      </c>
      <c r="B26" s="34" t="s">
        <v>23</v>
      </c>
      <c r="C26" s="40" t="s">
        <v>58</v>
      </c>
      <c r="D26" s="183"/>
      <c r="E26" s="183"/>
      <c r="F26" s="108">
        <v>20</v>
      </c>
      <c r="G26" s="109">
        <v>1166</v>
      </c>
      <c r="H26" s="105">
        <v>17</v>
      </c>
      <c r="I26" s="116">
        <v>952</v>
      </c>
      <c r="J26" s="40" t="s">
        <v>49</v>
      </c>
      <c r="K26" s="37"/>
      <c r="L26" s="37"/>
      <c r="M26" s="91"/>
      <c r="N26" s="160" t="s">
        <v>26</v>
      </c>
      <c r="O26" s="175" t="s">
        <v>7</v>
      </c>
      <c r="P26" s="131"/>
    </row>
    <row r="27" spans="1:16" ht="18" customHeight="1" x14ac:dyDescent="0.25">
      <c r="A27" s="76" t="s">
        <v>8</v>
      </c>
      <c r="B27" s="34" t="s">
        <v>27</v>
      </c>
      <c r="C27" s="41" t="s">
        <v>58</v>
      </c>
      <c r="D27" s="156"/>
      <c r="E27" s="156"/>
      <c r="F27" s="108">
        <v>18</v>
      </c>
      <c r="G27" s="109">
        <v>1108</v>
      </c>
      <c r="H27" s="105">
        <v>15</v>
      </c>
      <c r="I27" s="116">
        <v>781</v>
      </c>
      <c r="J27" s="41" t="s">
        <v>44</v>
      </c>
      <c r="K27" s="156"/>
      <c r="L27" s="156"/>
      <c r="M27" s="157"/>
      <c r="N27" s="160" t="s">
        <v>30</v>
      </c>
      <c r="O27" s="175" t="s">
        <v>8</v>
      </c>
      <c r="P27" s="131"/>
    </row>
    <row r="28" spans="1:16" ht="18" customHeight="1" x14ac:dyDescent="0.25">
      <c r="A28" s="76" t="s">
        <v>10</v>
      </c>
      <c r="B28" s="34" t="s">
        <v>26</v>
      </c>
      <c r="C28" s="40" t="s">
        <v>62</v>
      </c>
      <c r="D28" s="37"/>
      <c r="E28" s="37"/>
      <c r="F28" s="108">
        <v>17</v>
      </c>
      <c r="G28" s="109">
        <v>939</v>
      </c>
      <c r="H28" s="105">
        <v>15</v>
      </c>
      <c r="I28" s="116">
        <v>1088</v>
      </c>
      <c r="J28" s="40" t="s">
        <v>43</v>
      </c>
      <c r="K28" s="37"/>
      <c r="L28" s="37"/>
      <c r="M28" s="91"/>
      <c r="N28" s="160" t="s">
        <v>21</v>
      </c>
      <c r="O28" s="175" t="s">
        <v>10</v>
      </c>
      <c r="P28" s="131"/>
    </row>
    <row r="29" spans="1:16" ht="18" customHeight="1" x14ac:dyDescent="0.25">
      <c r="A29" s="76" t="s">
        <v>11</v>
      </c>
      <c r="B29" s="34" t="s">
        <v>30</v>
      </c>
      <c r="C29" s="41" t="s">
        <v>59</v>
      </c>
      <c r="D29" s="39"/>
      <c r="E29" s="39"/>
      <c r="F29" s="108">
        <v>16</v>
      </c>
      <c r="G29" s="109">
        <v>781</v>
      </c>
      <c r="H29" s="105">
        <v>14</v>
      </c>
      <c r="I29" s="116">
        <v>990</v>
      </c>
      <c r="J29" s="41" t="s">
        <v>52</v>
      </c>
      <c r="K29" s="156"/>
      <c r="L29" s="156"/>
      <c r="M29" s="157"/>
      <c r="N29" s="160" t="s">
        <v>29</v>
      </c>
      <c r="O29" s="175" t="s">
        <v>11</v>
      </c>
      <c r="P29" s="131"/>
    </row>
    <row r="30" spans="1:16" ht="18" customHeight="1" x14ac:dyDescent="0.25">
      <c r="A30" s="76" t="s">
        <v>12</v>
      </c>
      <c r="B30" s="34" t="s">
        <v>29</v>
      </c>
      <c r="C30" s="40" t="s">
        <v>66</v>
      </c>
      <c r="D30" s="37"/>
      <c r="E30" s="37"/>
      <c r="F30" s="108">
        <v>12</v>
      </c>
      <c r="G30" s="109">
        <v>973</v>
      </c>
      <c r="H30" s="105">
        <v>9</v>
      </c>
      <c r="I30" s="116">
        <v>986</v>
      </c>
      <c r="J30" s="40" t="s">
        <v>48</v>
      </c>
      <c r="K30" s="37"/>
      <c r="L30" s="37"/>
      <c r="M30" s="91"/>
      <c r="N30" s="160" t="s">
        <v>27</v>
      </c>
      <c r="O30" s="175" t="s">
        <v>12</v>
      </c>
      <c r="P30" s="131"/>
    </row>
    <row r="31" spans="1:16" ht="18" customHeight="1" thickBot="1" x14ac:dyDescent="0.3">
      <c r="A31" s="77" t="s">
        <v>13</v>
      </c>
      <c r="B31" s="42" t="s">
        <v>28</v>
      </c>
      <c r="C31" s="43" t="s">
        <v>60</v>
      </c>
      <c r="D31" s="44"/>
      <c r="E31" s="44"/>
      <c r="F31" s="110">
        <v>7</v>
      </c>
      <c r="G31" s="111">
        <v>947</v>
      </c>
      <c r="H31" s="106">
        <v>8</v>
      </c>
      <c r="I31" s="117">
        <v>992</v>
      </c>
      <c r="J31" s="43" t="s">
        <v>47</v>
      </c>
      <c r="K31" s="44"/>
      <c r="L31" s="44"/>
      <c r="M31" s="159"/>
      <c r="N31" s="161" t="s">
        <v>28</v>
      </c>
      <c r="O31" s="176" t="s">
        <v>13</v>
      </c>
      <c r="P31" s="131"/>
    </row>
    <row r="32" spans="1:16" ht="18" customHeight="1" x14ac:dyDescent="0.25">
      <c r="P32" s="131"/>
    </row>
    <row r="33" spans="16:16" ht="18" customHeight="1" x14ac:dyDescent="0.25">
      <c r="P33" s="131"/>
    </row>
    <row r="34" spans="16:16" ht="18" customHeight="1" x14ac:dyDescent="0.25">
      <c r="P34" s="131"/>
    </row>
    <row r="35" spans="16:16" ht="18" customHeight="1" x14ac:dyDescent="0.25">
      <c r="P35" s="131"/>
    </row>
    <row r="36" spans="16:16" ht="18" customHeight="1" x14ac:dyDescent="0.25"/>
    <row r="37" spans="16:16" ht="18" customHeight="1" x14ac:dyDescent="0.25"/>
    <row r="38" spans="16:16" ht="18" customHeight="1" x14ac:dyDescent="0.25"/>
    <row r="39" spans="16:16" ht="18" customHeight="1" x14ac:dyDescent="0.25"/>
    <row r="40" spans="16:16" ht="18" customHeight="1" x14ac:dyDescent="0.25"/>
    <row r="41" spans="16:16" ht="18" customHeight="1" x14ac:dyDescent="0.25"/>
    <row r="42" spans="16:16" ht="18" customHeight="1" x14ac:dyDescent="0.25"/>
    <row r="43" spans="16:16" ht="18" customHeight="1" x14ac:dyDescent="0.25"/>
    <row r="44" spans="16:16" ht="18" customHeight="1" x14ac:dyDescent="0.25"/>
    <row r="45" spans="16:16" ht="18" customHeight="1" x14ac:dyDescent="0.25"/>
    <row r="46" spans="16:16" ht="18" customHeight="1" x14ac:dyDescent="0.25"/>
    <row r="47" spans="16:16" ht="18" customHeight="1" x14ac:dyDescent="0.25"/>
    <row r="48" spans="16:16" ht="18" customHeight="1" x14ac:dyDescent="0.25"/>
    <row r="49" spans="2:3" ht="18" customHeight="1" x14ac:dyDescent="0.25"/>
    <row r="50" spans="2:3" ht="18" customHeight="1" x14ac:dyDescent="0.25"/>
    <row r="51" spans="2:3" ht="18" customHeight="1" x14ac:dyDescent="0.25"/>
    <row r="52" spans="2:3" ht="18" customHeight="1" x14ac:dyDescent="0.25">
      <c r="B52" s="46"/>
      <c r="C52" s="46"/>
    </row>
  </sheetData>
  <sortState xmlns:xlrd2="http://schemas.microsoft.com/office/spreadsheetml/2017/richdata2" ref="B19:G31">
    <sortCondition descending="1" ref="F19:F31"/>
  </sortState>
  <mergeCells count="8">
    <mergeCell ref="A1:L1"/>
    <mergeCell ref="B3:C3"/>
    <mergeCell ref="L3:L5"/>
    <mergeCell ref="I4:J5"/>
    <mergeCell ref="D5:G5"/>
    <mergeCell ref="L16:M16"/>
    <mergeCell ref="A18:G18"/>
    <mergeCell ref="H18:O18"/>
  </mergeCells>
  <phoneticPr fontId="2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1. kolo finále ženy B</vt:lpstr>
      <vt:lpstr>2. kolo finále ženy 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Tomáš Neterda</cp:lastModifiedBy>
  <cp:lastPrinted>2025-03-26T14:43:47Z</cp:lastPrinted>
  <dcterms:created xsi:type="dcterms:W3CDTF">2019-03-18T06:38:28Z</dcterms:created>
  <dcterms:modified xsi:type="dcterms:W3CDTF">2026-03-16T13:13:35Z</dcterms:modified>
</cp:coreProperties>
</file>