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Družstva\2025\Finále\"/>
    </mc:Choice>
  </mc:AlternateContent>
  <xr:revisionPtr revIDLastSave="0" documentId="13_ncr:1_{E70A521B-F9EC-4D08-B33F-FDD3BA28662A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finále ženy" sheetId="2" r:id="rId1"/>
    <sheet name="finále muži A" sheetId="3" r:id="rId2"/>
    <sheet name="finále muži  B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3" l="1"/>
  <c r="H14" i="3"/>
  <c r="K9" i="2"/>
  <c r="H9" i="2"/>
  <c r="L9" i="2" s="1"/>
  <c r="J11" i="4"/>
  <c r="G11" i="4"/>
  <c r="J8" i="4"/>
  <c r="G8" i="4"/>
  <c r="J9" i="4"/>
  <c r="G9" i="4"/>
  <c r="J5" i="4"/>
  <c r="G5" i="4"/>
  <c r="J7" i="4"/>
  <c r="G7" i="4"/>
  <c r="J4" i="4"/>
  <c r="G4" i="4"/>
  <c r="J6" i="4"/>
  <c r="G6" i="4"/>
  <c r="J10" i="4"/>
  <c r="G10" i="4"/>
  <c r="L14" i="3" l="1"/>
  <c r="K11" i="4"/>
  <c r="K4" i="4"/>
  <c r="K9" i="4"/>
  <c r="K8" i="4"/>
  <c r="K5" i="4"/>
  <c r="K10" i="4"/>
  <c r="K7" i="4"/>
  <c r="K6" i="4"/>
  <c r="K10" i="2"/>
  <c r="H10" i="2"/>
  <c r="H13" i="3"/>
  <c r="K13" i="3"/>
  <c r="K14" i="4" l="1"/>
  <c r="L10" i="2"/>
  <c r="L13" i="3"/>
  <c r="K7" i="2"/>
  <c r="K12" i="2"/>
  <c r="K6" i="2"/>
  <c r="K11" i="2"/>
  <c r="K8" i="2"/>
  <c r="K13" i="2"/>
  <c r="H7" i="2"/>
  <c r="H12" i="2"/>
  <c r="H6" i="2"/>
  <c r="H11" i="2"/>
  <c r="H8" i="2"/>
  <c r="H13" i="2"/>
  <c r="L7" i="2" l="1"/>
  <c r="L12" i="2"/>
  <c r="L6" i="2"/>
  <c r="L11" i="2"/>
  <c r="L8" i="2"/>
  <c r="L13" i="2"/>
  <c r="K10" i="3"/>
  <c r="H10" i="3"/>
  <c r="K7" i="3"/>
  <c r="H7" i="3"/>
  <c r="K8" i="3"/>
  <c r="H8" i="3"/>
  <c r="K11" i="3"/>
  <c r="H11" i="3"/>
  <c r="K6" i="3"/>
  <c r="H6" i="3"/>
  <c r="K9" i="3"/>
  <c r="H9" i="3"/>
  <c r="K12" i="3"/>
  <c r="H12" i="3"/>
  <c r="L9" i="3" l="1"/>
  <c r="L11" i="3"/>
  <c r="L10" i="3"/>
  <c r="L7" i="3"/>
  <c r="L6" i="3"/>
  <c r="L8" i="3"/>
  <c r="L12" i="3"/>
  <c r="L16" i="3" l="1"/>
  <c r="L16" i="2"/>
</calcChain>
</file>

<file path=xl/sharedStrings.xml><?xml version="1.0" encoding="utf-8"?>
<sst xmlns="http://schemas.openxmlformats.org/spreadsheetml/2006/main" count="199" uniqueCount="99">
  <si>
    <t>1.</t>
  </si>
  <si>
    <t>2.</t>
  </si>
  <si>
    <t>3.</t>
  </si>
  <si>
    <t>4.</t>
  </si>
  <si>
    <t>5.</t>
  </si>
  <si>
    <t>6.</t>
  </si>
  <si>
    <t>7.</t>
  </si>
  <si>
    <t>8.</t>
  </si>
  <si>
    <t>9.</t>
  </si>
  <si>
    <t>celkem</t>
  </si>
  <si>
    <t>ČEJKA Jan</t>
  </si>
  <si>
    <t>10.</t>
  </si>
  <si>
    <t>CHALUPNÍK Jiří</t>
  </si>
  <si>
    <t>JANEČEK Pavel</t>
  </si>
  <si>
    <t>11.</t>
  </si>
  <si>
    <t>12.</t>
  </si>
  <si>
    <t>13.</t>
  </si>
  <si>
    <t>body jednotlivci</t>
  </si>
  <si>
    <t>body štafety</t>
  </si>
  <si>
    <t>CELKEM</t>
  </si>
  <si>
    <t>BODY CELKEM</t>
  </si>
  <si>
    <t>200 P</t>
  </si>
  <si>
    <t>100 Z</t>
  </si>
  <si>
    <t>100 P</t>
  </si>
  <si>
    <t>50 VZ</t>
  </si>
  <si>
    <t>100 M</t>
  </si>
  <si>
    <t>100 VZ</t>
  </si>
  <si>
    <t>200 PZ</t>
  </si>
  <si>
    <t>400 PZ</t>
  </si>
  <si>
    <t>200 Z</t>
  </si>
  <si>
    <t>200 VZ</t>
  </si>
  <si>
    <t>400 VZ</t>
  </si>
  <si>
    <t>800 VZ</t>
  </si>
  <si>
    <t>200 M</t>
  </si>
  <si>
    <t>1500 VZ</t>
  </si>
  <si>
    <t xml:space="preserve">200 P </t>
  </si>
  <si>
    <t>MOC Albert</t>
  </si>
  <si>
    <t>MIKULA Vilém</t>
  </si>
  <si>
    <t xml:space="preserve"> </t>
  </si>
  <si>
    <t>VOJTALOVÁ Andrea</t>
  </si>
  <si>
    <t>CHALUPOVÁ Adéla</t>
  </si>
  <si>
    <t>CRHOVÁ Daniela Ch.</t>
  </si>
  <si>
    <t>HORÁKOVÁ Sabina</t>
  </si>
  <si>
    <t>NOVOTNÝ Adam</t>
  </si>
  <si>
    <t>PETRŮ Adam</t>
  </si>
  <si>
    <t>RYŠÁVKA Jáchym</t>
  </si>
  <si>
    <t>PAVLACKÁ Lenka</t>
  </si>
  <si>
    <t>JANDÍKOVÁ Natálie</t>
  </si>
  <si>
    <t>DRAHORÁD Jan</t>
  </si>
  <si>
    <t>PECINA Patrik</t>
  </si>
  <si>
    <t>MOSKALIEV Erik</t>
  </si>
  <si>
    <t>JANDÍK Matyáš</t>
  </si>
  <si>
    <t>Vojtalová-Pavlacká</t>
  </si>
  <si>
    <t>Pavlacká-Chalupová</t>
  </si>
  <si>
    <t>10*</t>
  </si>
  <si>
    <t>*)</t>
  </si>
  <si>
    <t>diskvalifikace</t>
  </si>
  <si>
    <t>600*</t>
  </si>
  <si>
    <t xml:space="preserve">Ž E N Y   </t>
  </si>
  <si>
    <t>M U Ž I   "A"</t>
  </si>
  <si>
    <t>M U Ž I   "B"</t>
  </si>
  <si>
    <t>Čejka-Mikula</t>
  </si>
  <si>
    <t>Finále M-ČR družstev   OSTRAVA 22.-23.3.2025</t>
  </si>
  <si>
    <t>SLÁDKOVÁ Barbora</t>
  </si>
  <si>
    <t>ADAMÍKOVÁ Barbora</t>
  </si>
  <si>
    <r>
      <t>Pořadí podle nejúspěšnějších disciplín</t>
    </r>
    <r>
      <rPr>
        <b/>
        <sz val="11"/>
        <color indexed="8"/>
        <rFont val="Cascadia Code"/>
        <family val="3"/>
        <charset val="238"/>
      </rPr>
      <t xml:space="preserve"> (podle bodů FINA)</t>
    </r>
  </si>
  <si>
    <r>
      <t>Pořadí podle nejúspěšnějších disciplín</t>
    </r>
    <r>
      <rPr>
        <b/>
        <sz val="11"/>
        <rFont val="Cascadia Code"/>
        <family val="3"/>
        <charset val="238"/>
      </rPr>
      <t xml:space="preserve"> (podle bodů FINA)</t>
    </r>
  </si>
  <si>
    <t>PROKOP Jan</t>
  </si>
  <si>
    <t>Jandíková-Crhová</t>
  </si>
  <si>
    <t>WINKLER Tomáš</t>
  </si>
  <si>
    <t>Jandík-Winkler</t>
  </si>
  <si>
    <t>Chalupník-Moc</t>
  </si>
  <si>
    <t>Crhová-Chalupová</t>
  </si>
  <si>
    <t>DRAHORÁD Pavel</t>
  </si>
  <si>
    <t>KOLÁŘ Vojtěch</t>
  </si>
  <si>
    <t>Kolář-Drahorád P.</t>
  </si>
  <si>
    <t>Čejka-Ryšávka</t>
  </si>
  <si>
    <t>Vojtalová-Sládková</t>
  </si>
  <si>
    <t>Janeček-Drahorád J.</t>
  </si>
  <si>
    <t>Moc-Novotný</t>
  </si>
  <si>
    <t>Horáková-Pavlacká</t>
  </si>
  <si>
    <t>Pecina-Kolář</t>
  </si>
  <si>
    <t>Drahorád J.-Jandík</t>
  </si>
  <si>
    <t>Petrů-Moskaliev</t>
  </si>
  <si>
    <t>Chalupová-Pavlacká</t>
  </si>
  <si>
    <t>ZEMÁNEK Jakub</t>
  </si>
  <si>
    <t>Zemánek-Pecina</t>
  </si>
  <si>
    <t>Mikula-Chalupník</t>
  </si>
  <si>
    <t>Chalupová-Adamíková</t>
  </si>
  <si>
    <t>Moc-Prokop</t>
  </si>
  <si>
    <t>Pecina-Janeček</t>
  </si>
  <si>
    <t>Čejka-Moskaliev</t>
  </si>
  <si>
    <t>Crhová-Horáková</t>
  </si>
  <si>
    <t>Ryšávka-Novotný</t>
  </si>
  <si>
    <t>Sládková-Adamíková</t>
  </si>
  <si>
    <t>Petrů-Mikula</t>
  </si>
  <si>
    <t>Winkler-Zemánek</t>
  </si>
  <si>
    <t>Chalupník-Ryšávka</t>
  </si>
  <si>
    <r>
      <t>Pořadí podle nejúspěšnějších disciplín</t>
    </r>
    <r>
      <rPr>
        <b/>
        <sz val="11"/>
        <rFont val="Cascadia Code"/>
        <family val="3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</si>
</sst>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indexed="8"/>
      <name val="Cascadia Code"/>
      <family val="3"/>
      <charset val="238"/>
    </font>
    <font>
      <sz val="11"/>
      <color theme="1"/>
      <name val="Cascadia Code"/>
      <family val="3"/>
      <charset val="238"/>
    </font>
    <font>
      <b/>
      <u/>
      <sz val="16"/>
      <color indexed="8"/>
      <name val="Cascadia Code"/>
      <family val="3"/>
      <charset val="238"/>
    </font>
    <font>
      <b/>
      <sz val="10"/>
      <color indexed="8"/>
      <name val="Cascadia Code"/>
      <family val="3"/>
      <charset val="238"/>
    </font>
    <font>
      <b/>
      <sz val="9"/>
      <color indexed="8"/>
      <name val="Cascadia Code"/>
      <family val="3"/>
      <charset val="238"/>
    </font>
    <font>
      <b/>
      <sz val="11"/>
      <color indexed="8"/>
      <name val="Cascadia Code"/>
      <family val="3"/>
      <charset val="238"/>
    </font>
    <font>
      <b/>
      <sz val="11"/>
      <color theme="1"/>
      <name val="Cascadia Code"/>
      <family val="3"/>
      <charset val="238"/>
    </font>
    <font>
      <b/>
      <sz val="12"/>
      <color indexed="8"/>
      <name val="Cascadia Code"/>
      <family val="3"/>
      <charset val="238"/>
    </font>
    <font>
      <sz val="11"/>
      <color indexed="8"/>
      <name val="Cascadia Code"/>
      <family val="3"/>
      <charset val="238"/>
    </font>
    <font>
      <b/>
      <u/>
      <sz val="11"/>
      <color indexed="8"/>
      <name val="Cascadia Code"/>
      <family val="3"/>
      <charset val="238"/>
    </font>
    <font>
      <b/>
      <sz val="11"/>
      <color theme="0"/>
      <name val="Cascadia Code"/>
      <family val="3"/>
      <charset val="238"/>
    </font>
    <font>
      <b/>
      <sz val="11"/>
      <color rgb="FFFF0000"/>
      <name val="Cascadia Code"/>
      <family val="3"/>
      <charset val="238"/>
    </font>
    <font>
      <b/>
      <i/>
      <sz val="11"/>
      <color theme="1"/>
      <name val="Cascadia Code"/>
      <family val="3"/>
      <charset val="238"/>
    </font>
    <font>
      <b/>
      <sz val="10"/>
      <color rgb="FFFF0000"/>
      <name val="Cascadia Code"/>
      <family val="3"/>
      <charset val="238"/>
    </font>
    <font>
      <b/>
      <sz val="10"/>
      <color theme="1"/>
      <name val="Cascadia Code"/>
      <family val="3"/>
      <charset val="238"/>
    </font>
    <font>
      <b/>
      <sz val="10"/>
      <color theme="0"/>
      <name val="Cascadia Code"/>
      <family val="3"/>
      <charset val="238"/>
    </font>
    <font>
      <sz val="11"/>
      <name val="Cascadia Code"/>
      <family val="3"/>
      <charset val="238"/>
    </font>
    <font>
      <b/>
      <u/>
      <sz val="16"/>
      <name val="Cascadia Code"/>
      <family val="3"/>
      <charset val="238"/>
    </font>
    <font>
      <b/>
      <sz val="10"/>
      <name val="Cascadia Code"/>
      <family val="3"/>
      <charset val="238"/>
    </font>
    <font>
      <b/>
      <sz val="11"/>
      <name val="Cascadia Code"/>
      <family val="3"/>
      <charset val="238"/>
    </font>
    <font>
      <b/>
      <sz val="12"/>
      <name val="Cascadia Code"/>
      <family val="3"/>
      <charset val="238"/>
    </font>
    <font>
      <b/>
      <u/>
      <sz val="11"/>
      <name val="Cascadia Code"/>
      <family val="3"/>
      <charset val="238"/>
    </font>
    <font>
      <sz val="10"/>
      <name val="Cascadia Code"/>
      <family val="3"/>
      <charset val="238"/>
    </font>
    <font>
      <sz val="12"/>
      <name val="Cascadia Code"/>
      <family val="3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8" fillId="0" borderId="23" xfId="0" applyFont="1" applyBorder="1" applyAlignment="1">
      <alignment horizontal="center" vertical="center"/>
    </xf>
    <xf numFmtId="164" fontId="3" fillId="0" borderId="18" xfId="0" applyNumberFormat="1" applyFont="1" applyBorder="1" applyAlignment="1">
      <alignment vertical="center"/>
    </xf>
    <xf numFmtId="164" fontId="3" fillId="0" borderId="40" xfId="0" applyNumberFormat="1" applyFont="1" applyBorder="1" applyAlignment="1">
      <alignment vertical="center"/>
    </xf>
    <xf numFmtId="164" fontId="3" fillId="0" borderId="44" xfId="0" applyNumberFormat="1" applyFont="1" applyBorder="1" applyAlignment="1">
      <alignment vertical="center"/>
    </xf>
    <xf numFmtId="164" fontId="7" fillId="2" borderId="32" xfId="0" applyNumberFormat="1" applyFont="1" applyFill="1" applyBorder="1" applyAlignment="1">
      <alignment vertical="center"/>
    </xf>
    <xf numFmtId="164" fontId="3" fillId="0" borderId="43" xfId="0" applyNumberFormat="1" applyFont="1" applyBorder="1" applyAlignment="1">
      <alignment vertical="center"/>
    </xf>
    <xf numFmtId="164" fontId="3" fillId="0" borderId="19" xfId="0" applyNumberFormat="1" applyFont="1" applyBorder="1" applyAlignment="1">
      <alignment vertical="center"/>
    </xf>
    <xf numFmtId="164" fontId="9" fillId="3" borderId="41" xfId="0" applyNumberFormat="1" applyFont="1" applyFill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3" fillId="0" borderId="26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4" fontId="3" fillId="0" borderId="20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164" fontId="9" fillId="3" borderId="11" xfId="0" applyNumberFormat="1" applyFont="1" applyFill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20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164" fontId="3" fillId="0" borderId="56" xfId="0" applyNumberFormat="1" applyFont="1" applyBorder="1" applyAlignment="1">
      <alignment vertical="center"/>
    </xf>
    <xf numFmtId="164" fontId="3" fillId="0" borderId="57" xfId="0" applyNumberFormat="1" applyFont="1" applyBorder="1" applyAlignment="1">
      <alignment vertical="center"/>
    </xf>
    <xf numFmtId="164" fontId="3" fillId="0" borderId="58" xfId="0" applyNumberFormat="1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vertical="center"/>
    </xf>
    <xf numFmtId="164" fontId="3" fillId="0" borderId="29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7" fillId="2" borderId="27" xfId="0" applyNumberFormat="1" applyFont="1" applyFill="1" applyBorder="1" applyAlignment="1">
      <alignment vertical="center"/>
    </xf>
    <xf numFmtId="164" fontId="3" fillId="0" borderId="22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164" fontId="9" fillId="3" borderId="13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2" fontId="8" fillId="4" borderId="30" xfId="0" applyNumberFormat="1" applyFont="1" applyFill="1" applyBorder="1" applyAlignment="1">
      <alignment vertical="center"/>
    </xf>
    <xf numFmtId="0" fontId="3" fillId="4" borderId="31" xfId="0" applyFont="1" applyFill="1" applyBorder="1" applyAlignment="1">
      <alignment vertical="center"/>
    </xf>
    <xf numFmtId="2" fontId="7" fillId="4" borderId="31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9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right" vertical="center"/>
    </xf>
    <xf numFmtId="4" fontId="8" fillId="0" borderId="14" xfId="0" applyNumberFormat="1" applyFont="1" applyBorder="1" applyAlignment="1">
      <alignment vertical="center"/>
    </xf>
    <xf numFmtId="4" fontId="8" fillId="0" borderId="24" xfId="0" applyNumberFormat="1" applyFont="1" applyBorder="1" applyAlignment="1">
      <alignment vertical="center"/>
    </xf>
    <xf numFmtId="4" fontId="8" fillId="0" borderId="9" xfId="0" applyNumberFormat="1" applyFont="1" applyBorder="1" applyAlignment="1">
      <alignment vertical="center"/>
    </xf>
    <xf numFmtId="3" fontId="7" fillId="0" borderId="9" xfId="0" applyNumberFormat="1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right" vertical="center"/>
    </xf>
    <xf numFmtId="4" fontId="8" fillId="0" borderId="21" xfId="0" applyNumberFormat="1" applyFont="1" applyBorder="1" applyAlignment="1">
      <alignment vertical="center"/>
    </xf>
    <xf numFmtId="4" fontId="8" fillId="0" borderId="50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4" fontId="8" fillId="0" borderId="15" xfId="0" applyNumberFormat="1" applyFont="1" applyBorder="1" applyAlignment="1">
      <alignment vertical="center"/>
    </xf>
    <xf numFmtId="4" fontId="8" fillId="0" borderId="17" xfId="0" applyNumberFormat="1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right" vertical="center"/>
    </xf>
    <xf numFmtId="4" fontId="8" fillId="0" borderId="34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/>
    </xf>
    <xf numFmtId="3" fontId="7" fillId="0" borderId="35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6" fillId="9" borderId="18" xfId="0" applyFont="1" applyFill="1" applyBorder="1" applyAlignment="1">
      <alignment horizontal="center" vertical="center"/>
    </xf>
    <xf numFmtId="0" fontId="17" fillId="7" borderId="21" xfId="0" applyFont="1" applyFill="1" applyBorder="1" applyAlignment="1">
      <alignment horizontal="center" vertical="center"/>
    </xf>
    <xf numFmtId="3" fontId="17" fillId="7" borderId="32" xfId="0" applyNumberFormat="1" applyFont="1" applyFill="1" applyBorder="1" applyAlignment="1">
      <alignment vertical="center"/>
    </xf>
    <xf numFmtId="0" fontId="16" fillId="5" borderId="41" xfId="0" applyFont="1" applyFill="1" applyBorder="1" applyAlignment="1">
      <alignment horizontal="center" vertical="center"/>
    </xf>
    <xf numFmtId="3" fontId="5" fillId="5" borderId="33" xfId="0" applyNumberFormat="1" applyFont="1" applyFill="1" applyBorder="1" applyAlignment="1">
      <alignment vertical="center"/>
    </xf>
    <xf numFmtId="0" fontId="16" fillId="10" borderId="20" xfId="0" applyFont="1" applyFill="1" applyBorder="1" applyAlignment="1">
      <alignment horizontal="center" vertical="center"/>
    </xf>
    <xf numFmtId="3" fontId="16" fillId="10" borderId="8" xfId="0" applyNumberFormat="1" applyFont="1" applyFill="1" applyBorder="1" applyAlignment="1">
      <alignment vertical="center"/>
    </xf>
    <xf numFmtId="0" fontId="15" fillId="9" borderId="7" xfId="0" applyFont="1" applyFill="1" applyBorder="1" applyAlignment="1">
      <alignment horizontal="center" vertical="center"/>
    </xf>
    <xf numFmtId="3" fontId="16" fillId="9" borderId="8" xfId="0" applyNumberFormat="1" applyFont="1" applyFill="1" applyBorder="1" applyAlignment="1">
      <alignment vertical="center"/>
    </xf>
    <xf numFmtId="0" fontId="17" fillId="7" borderId="15" xfId="0" applyFont="1" applyFill="1" applyBorder="1" applyAlignment="1">
      <alignment horizontal="center" vertical="center"/>
    </xf>
    <xf numFmtId="3" fontId="17" fillId="7" borderId="25" xfId="0" applyNumberFormat="1" applyFont="1" applyFill="1" applyBorder="1" applyAlignment="1">
      <alignment vertical="center"/>
    </xf>
    <xf numFmtId="0" fontId="16" fillId="5" borderId="11" xfId="0" applyFont="1" applyFill="1" applyBorder="1" applyAlignment="1">
      <alignment horizontal="center" vertical="center"/>
    </xf>
    <xf numFmtId="3" fontId="5" fillId="5" borderId="25" xfId="0" applyNumberFormat="1" applyFont="1" applyFill="1" applyBorder="1" applyAlignment="1">
      <alignment vertical="center"/>
    </xf>
    <xf numFmtId="3" fontId="15" fillId="10" borderId="8" xfId="0" applyNumberFormat="1" applyFont="1" applyFill="1" applyBorder="1" applyAlignment="1">
      <alignment vertical="center"/>
    </xf>
    <xf numFmtId="0" fontId="16" fillId="9" borderId="7" xfId="0" applyFont="1" applyFill="1" applyBorder="1" applyAlignment="1">
      <alignment horizontal="center" vertical="center"/>
    </xf>
    <xf numFmtId="3" fontId="5" fillId="5" borderId="32" xfId="0" applyNumberFormat="1" applyFont="1" applyFill="1" applyBorder="1" applyAlignment="1">
      <alignment vertical="center"/>
    </xf>
    <xf numFmtId="0" fontId="15" fillId="5" borderId="11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3" fontId="15" fillId="7" borderId="25" xfId="0" applyNumberFormat="1" applyFont="1" applyFill="1" applyBorder="1" applyAlignment="1">
      <alignment vertical="center"/>
    </xf>
    <xf numFmtId="3" fontId="15" fillId="5" borderId="33" xfId="0" applyNumberFormat="1" applyFont="1" applyFill="1" applyBorder="1" applyAlignment="1">
      <alignment vertical="center"/>
    </xf>
    <xf numFmtId="0" fontId="16" fillId="10" borderId="22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3" fontId="16" fillId="9" borderId="4" xfId="0" applyNumberFormat="1" applyFont="1" applyFill="1" applyBorder="1" applyAlignment="1">
      <alignment vertical="center"/>
    </xf>
    <xf numFmtId="0" fontId="17" fillId="7" borderId="16" xfId="0" applyFont="1" applyFill="1" applyBorder="1" applyAlignment="1">
      <alignment horizontal="center" vertical="center"/>
    </xf>
    <xf numFmtId="3" fontId="17" fillId="7" borderId="27" xfId="0" applyNumberFormat="1" applyFont="1" applyFill="1" applyBorder="1" applyAlignment="1">
      <alignment vertical="center"/>
    </xf>
    <xf numFmtId="0" fontId="16" fillId="5" borderId="13" xfId="0" applyFont="1" applyFill="1" applyBorder="1" applyAlignment="1">
      <alignment horizontal="center" vertical="center"/>
    </xf>
    <xf numFmtId="3" fontId="5" fillId="5" borderId="27" xfId="0" applyNumberFormat="1" applyFont="1" applyFill="1" applyBorder="1" applyAlignment="1">
      <alignment vertical="center"/>
    </xf>
    <xf numFmtId="2" fontId="6" fillId="2" borderId="36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18" fillId="0" borderId="0" xfId="0" applyNumberFormat="1" applyFont="1" applyAlignment="1">
      <alignment vertical="center"/>
    </xf>
    <xf numFmtId="2" fontId="21" fillId="2" borderId="36" xfId="0" applyNumberFormat="1" applyFont="1" applyFill="1" applyBorder="1" applyAlignment="1">
      <alignment horizontal="center" vertical="center"/>
    </xf>
    <xf numFmtId="2" fontId="21" fillId="0" borderId="0" xfId="0" applyNumberFormat="1" applyFont="1" applyAlignment="1">
      <alignment vertical="center"/>
    </xf>
    <xf numFmtId="0" fontId="21" fillId="0" borderId="23" xfId="0" applyFont="1" applyBorder="1" applyAlignment="1">
      <alignment horizontal="center" vertical="center"/>
    </xf>
    <xf numFmtId="164" fontId="18" fillId="0" borderId="18" xfId="0" applyNumberFormat="1" applyFont="1" applyBorder="1" applyAlignment="1">
      <alignment vertical="center"/>
    </xf>
    <xf numFmtId="164" fontId="18" fillId="0" borderId="40" xfId="0" applyNumberFormat="1" applyFont="1" applyBorder="1" applyAlignment="1">
      <alignment vertical="center"/>
    </xf>
    <xf numFmtId="164" fontId="18" fillId="0" borderId="19" xfId="0" applyNumberFormat="1" applyFont="1" applyBorder="1" applyAlignment="1">
      <alignment vertical="center"/>
    </xf>
    <xf numFmtId="164" fontId="21" fillId="2" borderId="32" xfId="0" applyNumberFormat="1" applyFont="1" applyFill="1" applyBorder="1" applyAlignment="1">
      <alignment vertical="center"/>
    </xf>
    <xf numFmtId="164" fontId="22" fillId="3" borderId="41" xfId="0" applyNumberFormat="1" applyFont="1" applyFill="1" applyBorder="1" applyAlignment="1">
      <alignment vertical="center"/>
    </xf>
    <xf numFmtId="0" fontId="21" fillId="0" borderId="25" xfId="0" applyFont="1" applyBorder="1" applyAlignment="1">
      <alignment horizontal="center" vertical="center"/>
    </xf>
    <xf numFmtId="164" fontId="18" fillId="0" borderId="7" xfId="0" applyNumberFormat="1" applyFont="1" applyBorder="1" applyAlignment="1">
      <alignment vertical="center"/>
    </xf>
    <xf numFmtId="164" fontId="18" fillId="0" borderId="26" xfId="0" applyNumberFormat="1" applyFont="1" applyBorder="1" applyAlignment="1">
      <alignment vertical="center"/>
    </xf>
    <xf numFmtId="164" fontId="18" fillId="0" borderId="6" xfId="0" applyNumberFormat="1" applyFont="1" applyBorder="1" applyAlignment="1">
      <alignment vertical="center"/>
    </xf>
    <xf numFmtId="164" fontId="21" fillId="2" borderId="25" xfId="0" applyNumberFormat="1" applyFont="1" applyFill="1" applyBorder="1" applyAlignment="1">
      <alignment vertical="center"/>
    </xf>
    <xf numFmtId="164" fontId="22" fillId="3" borderId="11" xfId="0" applyNumberFormat="1" applyFont="1" applyFill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164" fontId="18" fillId="0" borderId="3" xfId="0" applyNumberFormat="1" applyFont="1" applyBorder="1" applyAlignment="1">
      <alignment vertical="center"/>
    </xf>
    <xf numFmtId="164" fontId="18" fillId="0" borderId="29" xfId="0" applyNumberFormat="1" applyFont="1" applyBorder="1" applyAlignment="1">
      <alignment vertical="center"/>
    </xf>
    <xf numFmtId="164" fontId="18" fillId="0" borderId="5" xfId="0" applyNumberFormat="1" applyFont="1" applyBorder="1" applyAlignment="1">
      <alignment vertical="center"/>
    </xf>
    <xf numFmtId="164" fontId="21" fillId="2" borderId="27" xfId="0" applyNumberFormat="1" applyFont="1" applyFill="1" applyBorder="1" applyAlignment="1">
      <alignment vertical="center"/>
    </xf>
    <xf numFmtId="164" fontId="22" fillId="3" borderId="13" xfId="0" applyNumberFormat="1" applyFont="1" applyFill="1" applyBorder="1" applyAlignment="1">
      <alignment vertical="center"/>
    </xf>
    <xf numFmtId="164" fontId="18" fillId="0" borderId="0" xfId="0" applyNumberFormat="1" applyFont="1" applyAlignment="1">
      <alignment vertical="center"/>
    </xf>
    <xf numFmtId="164" fontId="21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4" fontId="21" fillId="0" borderId="0" xfId="0" applyNumberFormat="1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4" fontId="22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horizontal="right" vertical="center"/>
    </xf>
    <xf numFmtId="4" fontId="21" fillId="0" borderId="14" xfId="0" applyNumberFormat="1" applyFont="1" applyBorder="1" applyAlignment="1">
      <alignment vertical="center"/>
    </xf>
    <xf numFmtId="4" fontId="21" fillId="0" borderId="24" xfId="0" applyNumberFormat="1" applyFont="1" applyBorder="1" applyAlignment="1">
      <alignment vertical="center"/>
    </xf>
    <xf numFmtId="0" fontId="21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right" vertical="center"/>
    </xf>
    <xf numFmtId="4" fontId="21" fillId="0" borderId="15" xfId="0" applyNumberFormat="1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4" fontId="21" fillId="0" borderId="1" xfId="0" applyNumberFormat="1" applyFont="1" applyBorder="1" applyAlignment="1">
      <alignment vertical="center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horizontal="right" vertical="center"/>
    </xf>
    <xf numFmtId="4" fontId="21" fillId="0" borderId="16" xfId="0" applyNumberFormat="1" applyFont="1" applyBorder="1" applyAlignment="1">
      <alignment vertical="center"/>
    </xf>
    <xf numFmtId="4" fontId="21" fillId="0" borderId="2" xfId="0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3" fontId="15" fillId="10" borderId="44" xfId="0" applyNumberFormat="1" applyFont="1" applyFill="1" applyBorder="1" applyAlignment="1">
      <alignment vertical="center"/>
    </xf>
    <xf numFmtId="0" fontId="20" fillId="9" borderId="18" xfId="0" applyFont="1" applyFill="1" applyBorder="1" applyAlignment="1">
      <alignment horizontal="center" vertical="center"/>
    </xf>
    <xf numFmtId="3" fontId="20" fillId="9" borderId="44" xfId="0" applyNumberFormat="1" applyFont="1" applyFill="1" applyBorder="1" applyAlignment="1">
      <alignment vertical="center"/>
    </xf>
    <xf numFmtId="0" fontId="20" fillId="6" borderId="43" xfId="0" applyFont="1" applyFill="1" applyBorder="1" applyAlignment="1">
      <alignment horizontal="center" vertical="center"/>
    </xf>
    <xf numFmtId="3" fontId="20" fillId="6" borderId="19" xfId="0" applyNumberFormat="1" applyFont="1" applyFill="1" applyBorder="1" applyAlignment="1">
      <alignment vertical="center"/>
    </xf>
    <xf numFmtId="0" fontId="20" fillId="8" borderId="21" xfId="0" applyFont="1" applyFill="1" applyBorder="1" applyAlignment="1">
      <alignment horizontal="center" vertical="center"/>
    </xf>
    <xf numFmtId="3" fontId="20" fillId="8" borderId="32" xfId="0" applyNumberFormat="1" applyFont="1" applyFill="1" applyBorder="1" applyAlignment="1">
      <alignment vertical="center"/>
    </xf>
    <xf numFmtId="3" fontId="20" fillId="10" borderId="8" xfId="0" applyNumberFormat="1" applyFont="1" applyFill="1" applyBorder="1" applyAlignment="1">
      <alignment vertical="center"/>
    </xf>
    <xf numFmtId="0" fontId="20" fillId="9" borderId="7" xfId="0" applyFont="1" applyFill="1" applyBorder="1" applyAlignment="1">
      <alignment horizontal="center" vertical="center"/>
    </xf>
    <xf numFmtId="3" fontId="20" fillId="9" borderId="8" xfId="0" applyNumberFormat="1" applyFont="1" applyFill="1" applyBorder="1" applyAlignment="1">
      <alignment vertical="center"/>
    </xf>
    <xf numFmtId="0" fontId="20" fillId="6" borderId="20" xfId="0" applyFont="1" applyFill="1" applyBorder="1" applyAlignment="1">
      <alignment horizontal="center" vertical="center"/>
    </xf>
    <xf numFmtId="3" fontId="20" fillId="6" borderId="6" xfId="0" applyNumberFormat="1" applyFont="1" applyFill="1" applyBorder="1" applyAlignment="1">
      <alignment vertical="center"/>
    </xf>
    <xf numFmtId="0" fontId="15" fillId="8" borderId="15" xfId="0" applyFont="1" applyFill="1" applyBorder="1" applyAlignment="1">
      <alignment horizontal="center" vertical="center"/>
    </xf>
    <xf numFmtId="3" fontId="20" fillId="8" borderId="25" xfId="0" applyNumberFormat="1" applyFont="1" applyFill="1" applyBorder="1" applyAlignment="1">
      <alignment vertical="center"/>
    </xf>
    <xf numFmtId="3" fontId="15" fillId="9" borderId="8" xfId="0" applyNumberFormat="1" applyFont="1" applyFill="1" applyBorder="1" applyAlignment="1">
      <alignment vertical="center"/>
    </xf>
    <xf numFmtId="0" fontId="15" fillId="6" borderId="20" xfId="0" applyFont="1" applyFill="1" applyBorder="1" applyAlignment="1">
      <alignment horizontal="center" vertical="center"/>
    </xf>
    <xf numFmtId="3" fontId="15" fillId="6" borderId="6" xfId="0" applyNumberFormat="1" applyFont="1" applyFill="1" applyBorder="1" applyAlignment="1">
      <alignment vertical="center"/>
    </xf>
    <xf numFmtId="0" fontId="20" fillId="8" borderId="15" xfId="0" applyFont="1" applyFill="1" applyBorder="1" applyAlignment="1">
      <alignment horizontal="center" vertical="center"/>
    </xf>
    <xf numFmtId="3" fontId="15" fillId="8" borderId="25" xfId="0" applyNumberFormat="1" applyFont="1" applyFill="1" applyBorder="1" applyAlignment="1">
      <alignment vertical="center"/>
    </xf>
    <xf numFmtId="3" fontId="20" fillId="10" borderId="4" xfId="0" applyNumberFormat="1" applyFont="1" applyFill="1" applyBorder="1" applyAlignment="1">
      <alignment vertical="center"/>
    </xf>
    <xf numFmtId="0" fontId="20" fillId="9" borderId="3" xfId="0" applyFont="1" applyFill="1" applyBorder="1" applyAlignment="1">
      <alignment horizontal="center" vertical="center"/>
    </xf>
    <xf numFmtId="3" fontId="20" fillId="9" borderId="4" xfId="0" applyNumberFormat="1" applyFont="1" applyFill="1" applyBorder="1" applyAlignment="1">
      <alignment vertical="center"/>
    </xf>
    <xf numFmtId="0" fontId="20" fillId="6" borderId="22" xfId="0" applyFont="1" applyFill="1" applyBorder="1" applyAlignment="1">
      <alignment horizontal="center" vertical="center"/>
    </xf>
    <xf numFmtId="3" fontId="20" fillId="6" borderId="5" xfId="0" applyNumberFormat="1" applyFont="1" applyFill="1" applyBorder="1" applyAlignment="1">
      <alignment vertical="center"/>
    </xf>
    <xf numFmtId="0" fontId="20" fillId="8" borderId="16" xfId="0" applyFont="1" applyFill="1" applyBorder="1" applyAlignment="1">
      <alignment horizontal="center" vertical="center"/>
    </xf>
    <xf numFmtId="3" fontId="20" fillId="8" borderId="27" xfId="0" applyNumberFormat="1" applyFont="1" applyFill="1" applyBorder="1" applyAlignment="1">
      <alignment vertical="center"/>
    </xf>
    <xf numFmtId="0" fontId="20" fillId="10" borderId="20" xfId="0" applyFont="1" applyFill="1" applyBorder="1" applyAlignment="1">
      <alignment horizontal="center" vertical="center"/>
    </xf>
    <xf numFmtId="0" fontId="20" fillId="10" borderId="22" xfId="0" applyFont="1" applyFill="1" applyBorder="1" applyAlignment="1">
      <alignment horizontal="center" vertical="center"/>
    </xf>
    <xf numFmtId="2" fontId="21" fillId="2" borderId="37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164" fontId="18" fillId="0" borderId="25" xfId="0" applyNumberFormat="1" applyFont="1" applyBorder="1" applyAlignment="1">
      <alignment vertical="center"/>
    </xf>
    <xf numFmtId="0" fontId="18" fillId="0" borderId="28" xfId="0" applyFont="1" applyBorder="1" applyAlignment="1">
      <alignment vertical="center"/>
    </xf>
    <xf numFmtId="164" fontId="18" fillId="0" borderId="32" xfId="0" applyNumberFormat="1" applyFont="1" applyBorder="1" applyAlignment="1">
      <alignment vertical="center"/>
    </xf>
    <xf numFmtId="0" fontId="18" fillId="0" borderId="41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164" fontId="18" fillId="0" borderId="33" xfId="0" applyNumberFormat="1" applyFont="1" applyBorder="1" applyAlignment="1">
      <alignment vertical="center"/>
    </xf>
    <xf numFmtId="164" fontId="18" fillId="0" borderId="63" xfId="0" applyNumberFormat="1" applyFont="1" applyBorder="1" applyAlignment="1">
      <alignment vertical="center"/>
    </xf>
    <xf numFmtId="2" fontId="20" fillId="2" borderId="39" xfId="0" applyNumberFormat="1" applyFont="1" applyFill="1" applyBorder="1" applyAlignment="1">
      <alignment horizontal="center" vertical="center"/>
    </xf>
    <xf numFmtId="2" fontId="20" fillId="2" borderId="36" xfId="0" applyNumberFormat="1" applyFont="1" applyFill="1" applyBorder="1" applyAlignment="1">
      <alignment horizontal="center" vertical="center"/>
    </xf>
    <xf numFmtId="164" fontId="18" fillId="0" borderId="27" xfId="0" applyNumberFormat="1" applyFont="1" applyBorder="1" applyAlignment="1">
      <alignment vertical="center"/>
    </xf>
    <xf numFmtId="3" fontId="20" fillId="10" borderId="44" xfId="0" applyNumberFormat="1" applyFont="1" applyFill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21" fillId="11" borderId="7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164" fontId="18" fillId="0" borderId="56" xfId="0" applyNumberFormat="1" applyFont="1" applyBorder="1" applyAlignment="1">
      <alignment vertical="center"/>
    </xf>
    <xf numFmtId="164" fontId="18" fillId="0" borderId="57" xfId="0" applyNumberFormat="1" applyFont="1" applyBorder="1" applyAlignment="1">
      <alignment vertical="center"/>
    </xf>
    <xf numFmtId="164" fontId="18" fillId="0" borderId="55" xfId="0" applyNumberFormat="1" applyFont="1" applyBorder="1" applyAlignment="1">
      <alignment vertical="center"/>
    </xf>
    <xf numFmtId="164" fontId="21" fillId="2" borderId="53" xfId="0" applyNumberFormat="1" applyFont="1" applyFill="1" applyBorder="1" applyAlignment="1">
      <alignment vertical="center"/>
    </xf>
    <xf numFmtId="0" fontId="20" fillId="10" borderId="43" xfId="0" applyFont="1" applyFill="1" applyBorder="1" applyAlignment="1">
      <alignment horizontal="center" vertical="center"/>
    </xf>
    <xf numFmtId="0" fontId="15" fillId="10" borderId="20" xfId="0" applyFont="1" applyFill="1" applyBorder="1" applyAlignment="1">
      <alignment horizontal="center" vertical="center"/>
    </xf>
    <xf numFmtId="0" fontId="13" fillId="11" borderId="18" xfId="0" applyFont="1" applyFill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6" fillId="10" borderId="43" xfId="0" applyFont="1" applyFill="1" applyBorder="1" applyAlignment="1">
      <alignment horizontal="center" vertical="center"/>
    </xf>
    <xf numFmtId="3" fontId="16" fillId="10" borderId="8" xfId="0" applyNumberFormat="1" applyFont="1" applyFill="1" applyBorder="1" applyAlignment="1">
      <alignment horizontal="center" vertical="center"/>
    </xf>
    <xf numFmtId="3" fontId="16" fillId="10" borderId="4" xfId="0" applyNumberFormat="1" applyFont="1" applyFill="1" applyBorder="1" applyAlignment="1">
      <alignment vertical="center"/>
    </xf>
    <xf numFmtId="3" fontId="16" fillId="9" borderId="44" xfId="0" applyNumberFormat="1" applyFont="1" applyFill="1" applyBorder="1" applyAlignment="1">
      <alignment vertical="center"/>
    </xf>
    <xf numFmtId="2" fontId="6" fillId="2" borderId="37" xfId="0" applyNumberFormat="1" applyFont="1" applyFill="1" applyBorder="1" applyAlignment="1">
      <alignment horizontal="center" vertical="center"/>
    </xf>
    <xf numFmtId="0" fontId="8" fillId="10" borderId="49" xfId="0" applyFont="1" applyFill="1" applyBorder="1" applyAlignment="1">
      <alignment vertical="center"/>
    </xf>
    <xf numFmtId="0" fontId="3" fillId="10" borderId="48" xfId="0" applyFont="1" applyFill="1" applyBorder="1" applyAlignment="1">
      <alignment horizontal="center" vertical="center"/>
    </xf>
    <xf numFmtId="0" fontId="8" fillId="10" borderId="20" xfId="0" applyFont="1" applyFill="1" applyBorder="1" applyAlignment="1">
      <alignment vertical="center"/>
    </xf>
    <xf numFmtId="0" fontId="3" fillId="10" borderId="6" xfId="0" applyFont="1" applyFill="1" applyBorder="1" applyAlignment="1">
      <alignment horizontal="center" vertical="center"/>
    </xf>
    <xf numFmtId="164" fontId="22" fillId="10" borderId="47" xfId="0" applyNumberFormat="1" applyFont="1" applyFill="1" applyBorder="1" applyAlignment="1">
      <alignment vertical="center"/>
    </xf>
    <xf numFmtId="0" fontId="25" fillId="10" borderId="10" xfId="0" applyFont="1" applyFill="1" applyBorder="1" applyAlignment="1">
      <alignment vertical="center"/>
    </xf>
    <xf numFmtId="164" fontId="22" fillId="10" borderId="53" xfId="0" applyNumberFormat="1" applyFont="1" applyFill="1" applyBorder="1" applyAlignment="1">
      <alignment vertical="center"/>
    </xf>
    <xf numFmtId="0" fontId="25" fillId="10" borderId="59" xfId="0" applyFont="1" applyFill="1" applyBorder="1" applyAlignment="1">
      <alignment vertical="center"/>
    </xf>
    <xf numFmtId="164" fontId="22" fillId="10" borderId="25" xfId="0" applyNumberFormat="1" applyFont="1" applyFill="1" applyBorder="1" applyAlignment="1">
      <alignment vertical="center"/>
    </xf>
    <xf numFmtId="0" fontId="25" fillId="10" borderId="11" xfId="0" applyFont="1" applyFill="1" applyBorder="1" applyAlignment="1">
      <alignment vertical="center"/>
    </xf>
    <xf numFmtId="164" fontId="22" fillId="10" borderId="23" xfId="0" applyNumberFormat="1" applyFont="1" applyFill="1" applyBorder="1" applyAlignment="1">
      <alignment vertical="center"/>
    </xf>
    <xf numFmtId="3" fontId="21" fillId="11" borderId="44" xfId="0" applyNumberFormat="1" applyFont="1" applyFill="1" applyBorder="1" applyAlignment="1">
      <alignment vertical="center"/>
    </xf>
    <xf numFmtId="3" fontId="13" fillId="11" borderId="8" xfId="0" applyNumberFormat="1" applyFont="1" applyFill="1" applyBorder="1" applyAlignment="1">
      <alignment vertical="center"/>
    </xf>
    <xf numFmtId="3" fontId="21" fillId="11" borderId="8" xfId="0" applyNumberFormat="1" applyFont="1" applyFill="1" applyBorder="1" applyAlignment="1">
      <alignment vertical="center"/>
    </xf>
    <xf numFmtId="3" fontId="21" fillId="11" borderId="4" xfId="0" applyNumberFormat="1" applyFont="1" applyFill="1" applyBorder="1" applyAlignment="1">
      <alignment vertical="center"/>
    </xf>
    <xf numFmtId="3" fontId="8" fillId="11" borderId="44" xfId="0" applyNumberFormat="1" applyFont="1" applyFill="1" applyBorder="1" applyAlignment="1">
      <alignment vertical="center"/>
    </xf>
    <xf numFmtId="3" fontId="8" fillId="11" borderId="8" xfId="0" applyNumberFormat="1" applyFont="1" applyFill="1" applyBorder="1" applyAlignment="1">
      <alignment vertical="center"/>
    </xf>
    <xf numFmtId="3" fontId="8" fillId="11" borderId="4" xfId="0" applyNumberFormat="1" applyFont="1" applyFill="1" applyBorder="1" applyAlignment="1">
      <alignment vertical="center"/>
    </xf>
    <xf numFmtId="0" fontId="13" fillId="11" borderId="64" xfId="0" applyFont="1" applyFill="1" applyBorder="1" applyAlignment="1">
      <alignment horizontal="center" vertical="center"/>
    </xf>
    <xf numFmtId="3" fontId="8" fillId="11" borderId="65" xfId="0" applyNumberFormat="1" applyFont="1" applyFill="1" applyBorder="1" applyAlignment="1">
      <alignment vertical="center"/>
    </xf>
    <xf numFmtId="0" fontId="8" fillId="5" borderId="36" xfId="0" applyFont="1" applyFill="1" applyBorder="1" applyAlignment="1">
      <alignment horizontal="center" vertical="center"/>
    </xf>
    <xf numFmtId="0" fontId="8" fillId="5" borderId="3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5" fillId="3" borderId="47" xfId="0" applyNumberFormat="1" applyFont="1" applyFill="1" applyBorder="1" applyAlignment="1">
      <alignment horizontal="center" vertical="center" textRotation="90"/>
    </xf>
    <xf numFmtId="2" fontId="5" fillId="3" borderId="33" xfId="0" applyNumberFormat="1" applyFont="1" applyFill="1" applyBorder="1" applyAlignment="1">
      <alignment horizontal="center" vertical="center" textRotation="90"/>
    </xf>
    <xf numFmtId="2" fontId="5" fillId="3" borderId="51" xfId="0" applyNumberFormat="1" applyFont="1" applyFill="1" applyBorder="1" applyAlignment="1">
      <alignment horizontal="center" vertical="center" textRotation="90"/>
    </xf>
    <xf numFmtId="2" fontId="3" fillId="0" borderId="45" xfId="0" applyNumberFormat="1" applyFont="1" applyBorder="1" applyAlignment="1">
      <alignment horizontal="center" vertical="center"/>
    </xf>
    <xf numFmtId="2" fontId="3" fillId="0" borderId="52" xfId="0" applyNumberFormat="1" applyFont="1" applyBorder="1" applyAlignment="1">
      <alignment horizontal="center" vertical="center"/>
    </xf>
    <xf numFmtId="2" fontId="3" fillId="0" borderId="46" xfId="0" applyNumberFormat="1" applyFont="1" applyBorder="1" applyAlignment="1">
      <alignment horizontal="center" vertical="center"/>
    </xf>
    <xf numFmtId="4" fontId="9" fillId="4" borderId="30" xfId="0" applyNumberFormat="1" applyFont="1" applyFill="1" applyBorder="1" applyAlignment="1">
      <alignment horizontal="center" vertical="center"/>
    </xf>
    <xf numFmtId="4" fontId="9" fillId="4" borderId="42" xfId="0" applyNumberFormat="1" applyFont="1" applyFill="1" applyBorder="1" applyAlignment="1">
      <alignment horizontal="center" vertical="center"/>
    </xf>
    <xf numFmtId="2" fontId="3" fillId="0" borderId="60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61" xfId="0" applyNumberFormat="1" applyFont="1" applyBorder="1" applyAlignment="1">
      <alignment horizontal="center" vertical="center" wrapText="1"/>
    </xf>
    <xf numFmtId="2" fontId="3" fillId="0" borderId="62" xfId="0" applyNumberFormat="1" applyFont="1" applyBorder="1" applyAlignment="1">
      <alignment horizontal="center" vertical="center" wrapText="1"/>
    </xf>
    <xf numFmtId="0" fontId="8" fillId="11" borderId="36" xfId="0" applyFont="1" applyFill="1" applyBorder="1" applyAlignment="1">
      <alignment horizontal="center" vertical="center"/>
    </xf>
    <xf numFmtId="0" fontId="8" fillId="11" borderId="38" xfId="0" applyFont="1" applyFill="1" applyBorder="1" applyAlignment="1">
      <alignment horizontal="center" vertical="center"/>
    </xf>
    <xf numFmtId="0" fontId="8" fillId="10" borderId="36" xfId="0" applyFont="1" applyFill="1" applyBorder="1" applyAlignment="1">
      <alignment horizontal="center" vertical="center"/>
    </xf>
    <xf numFmtId="0" fontId="8" fillId="10" borderId="38" xfId="0" applyFont="1" applyFill="1" applyBorder="1" applyAlignment="1">
      <alignment horizontal="center" vertical="center"/>
    </xf>
    <xf numFmtId="0" fontId="8" fillId="9" borderId="36" xfId="0" applyFont="1" applyFill="1" applyBorder="1" applyAlignment="1">
      <alignment horizontal="center" vertical="center"/>
    </xf>
    <xf numFmtId="0" fontId="8" fillId="9" borderId="38" xfId="0" applyFont="1" applyFill="1" applyBorder="1" applyAlignment="1">
      <alignment horizontal="center" vertical="center"/>
    </xf>
    <xf numFmtId="0" fontId="12" fillId="7" borderId="36" xfId="0" applyFont="1" applyFill="1" applyBorder="1" applyAlignment="1">
      <alignment horizontal="center" vertical="center"/>
    </xf>
    <xf numFmtId="0" fontId="12" fillId="7" borderId="38" xfId="0" applyFont="1" applyFill="1" applyBorder="1" applyAlignment="1">
      <alignment horizontal="center" vertical="center"/>
    </xf>
    <xf numFmtId="2" fontId="20" fillId="3" borderId="47" xfId="0" applyNumberFormat="1" applyFont="1" applyFill="1" applyBorder="1" applyAlignment="1">
      <alignment horizontal="center" vertical="center" textRotation="90"/>
    </xf>
    <xf numFmtId="2" fontId="20" fillId="3" borderId="33" xfId="0" applyNumberFormat="1" applyFont="1" applyFill="1" applyBorder="1" applyAlignment="1">
      <alignment horizontal="center" vertical="center" textRotation="90"/>
    </xf>
    <xf numFmtId="2" fontId="20" fillId="3" borderId="51" xfId="0" applyNumberFormat="1" applyFont="1" applyFill="1" applyBorder="1" applyAlignment="1">
      <alignment horizontal="center" vertical="center" textRotation="90"/>
    </xf>
    <xf numFmtId="2" fontId="18" fillId="0" borderId="36" xfId="0" applyNumberFormat="1" applyFont="1" applyBorder="1" applyAlignment="1">
      <alignment horizontal="center" vertical="center"/>
    </xf>
    <xf numFmtId="2" fontId="18" fillId="0" borderId="37" xfId="0" applyNumberFormat="1" applyFont="1" applyBorder="1" applyAlignment="1">
      <alignment horizontal="center" vertical="center"/>
    </xf>
    <xf numFmtId="2" fontId="18" fillId="0" borderId="38" xfId="0" applyNumberFormat="1" applyFont="1" applyBorder="1" applyAlignment="1">
      <alignment horizontal="center" vertical="center"/>
    </xf>
    <xf numFmtId="2" fontId="21" fillId="4" borderId="30" xfId="0" applyNumberFormat="1" applyFont="1" applyFill="1" applyBorder="1" applyAlignment="1">
      <alignment horizontal="center" vertical="center"/>
    </xf>
    <xf numFmtId="2" fontId="21" fillId="4" borderId="31" xfId="0" applyNumberFormat="1" applyFont="1" applyFill="1" applyBorder="1" applyAlignment="1">
      <alignment horizontal="center" vertical="center"/>
    </xf>
    <xf numFmtId="2" fontId="20" fillId="0" borderId="0" xfId="0" applyNumberFormat="1" applyFont="1" applyAlignment="1">
      <alignment horizontal="center" vertical="center" textRotation="90"/>
    </xf>
    <xf numFmtId="2" fontId="24" fillId="0" borderId="0" xfId="0" applyNumberFormat="1" applyFont="1" applyAlignment="1">
      <alignment horizontal="center" vertical="center"/>
    </xf>
    <xf numFmtId="2" fontId="18" fillId="0" borderId="60" xfId="0" applyNumberFormat="1" applyFont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  <xf numFmtId="2" fontId="18" fillId="0" borderId="61" xfId="0" applyNumberFormat="1" applyFont="1" applyBorder="1" applyAlignment="1">
      <alignment horizontal="center" vertical="center" wrapText="1"/>
    </xf>
    <xf numFmtId="2" fontId="18" fillId="0" borderId="6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" fontId="22" fillId="4" borderId="30" xfId="0" applyNumberFormat="1" applyFont="1" applyFill="1" applyBorder="1" applyAlignment="1">
      <alignment horizontal="center" vertical="center"/>
    </xf>
    <xf numFmtId="4" fontId="22" fillId="4" borderId="42" xfId="0" applyNumberFormat="1" applyFont="1" applyFill="1" applyBorder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0" fontId="21" fillId="11" borderId="30" xfId="0" applyFont="1" applyFill="1" applyBorder="1" applyAlignment="1">
      <alignment horizontal="center" vertical="center"/>
    </xf>
    <xf numFmtId="0" fontId="21" fillId="11" borderId="42" xfId="0" applyFont="1" applyFill="1" applyBorder="1" applyAlignment="1">
      <alignment horizontal="center" vertical="center"/>
    </xf>
    <xf numFmtId="0" fontId="21" fillId="10" borderId="36" xfId="0" applyFont="1" applyFill="1" applyBorder="1" applyAlignment="1">
      <alignment horizontal="center" vertical="center"/>
    </xf>
    <xf numFmtId="0" fontId="21" fillId="10" borderId="38" xfId="0" applyFont="1" applyFill="1" applyBorder="1" applyAlignment="1">
      <alignment horizontal="center" vertical="center"/>
    </xf>
    <xf numFmtId="2" fontId="24" fillId="0" borderId="36" xfId="0" applyNumberFormat="1" applyFont="1" applyBorder="1" applyAlignment="1">
      <alignment horizontal="center" vertical="center"/>
    </xf>
    <xf numFmtId="2" fontId="24" fillId="0" borderId="37" xfId="0" applyNumberFormat="1" applyFont="1" applyBorder="1" applyAlignment="1">
      <alignment horizontal="center" vertical="center"/>
    </xf>
    <xf numFmtId="2" fontId="24" fillId="0" borderId="38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workbookViewId="0">
      <selection activeCell="O15" sqref="O15"/>
    </sheetView>
  </sheetViews>
  <sheetFormatPr defaultColWidth="8.7109375" defaultRowHeight="16.5" x14ac:dyDescent="0.25"/>
  <cols>
    <col min="1" max="1" width="3.85546875" style="1" customWidth="1"/>
    <col min="2" max="2" width="8.7109375" style="1"/>
    <col min="3" max="3" width="15" style="1" customWidth="1"/>
    <col min="4" max="15" width="7.7109375" style="1" customWidth="1"/>
    <col min="16" max="17" width="7.7109375" style="2" customWidth="1"/>
    <col min="18" max="19" width="7.7109375" style="1" customWidth="1"/>
    <col min="20" max="16384" width="8.7109375" style="1"/>
  </cols>
  <sheetData>
    <row r="1" spans="1:13" ht="23.25" x14ac:dyDescent="0.25">
      <c r="A1" s="239" t="s">
        <v>62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2" spans="1:13" ht="17.25" thickBot="1" x14ac:dyDescent="0.3"/>
    <row r="3" spans="1:13" ht="24" thickBot="1" x14ac:dyDescent="0.3">
      <c r="B3" s="240" t="s">
        <v>58</v>
      </c>
      <c r="C3" s="240"/>
      <c r="D3" s="3"/>
      <c r="E3" s="3"/>
      <c r="L3" s="241" t="s">
        <v>19</v>
      </c>
    </row>
    <row r="4" spans="1:13" ht="17.25" thickBot="1" x14ac:dyDescent="0.3">
      <c r="I4" s="249" t="s">
        <v>18</v>
      </c>
      <c r="J4" s="250"/>
      <c r="L4" s="242"/>
    </row>
    <row r="5" spans="1:13" ht="17.25" thickBot="1" x14ac:dyDescent="0.3">
      <c r="A5" s="2"/>
      <c r="B5" s="2"/>
      <c r="C5" s="2"/>
      <c r="D5" s="244" t="s">
        <v>17</v>
      </c>
      <c r="E5" s="245"/>
      <c r="F5" s="245"/>
      <c r="G5" s="246"/>
      <c r="H5" s="100" t="s">
        <v>9</v>
      </c>
      <c r="I5" s="251"/>
      <c r="J5" s="252"/>
      <c r="K5" s="216" t="s">
        <v>9</v>
      </c>
      <c r="L5" s="243"/>
    </row>
    <row r="6" spans="1:13" ht="18" thickTop="1" x14ac:dyDescent="0.25">
      <c r="A6" s="4" t="s">
        <v>0</v>
      </c>
      <c r="B6" s="217" t="s">
        <v>39</v>
      </c>
      <c r="C6" s="218"/>
      <c r="D6" s="5">
        <v>15</v>
      </c>
      <c r="E6" s="6">
        <v>13</v>
      </c>
      <c r="F6" s="6">
        <v>12</v>
      </c>
      <c r="G6" s="7">
        <v>15</v>
      </c>
      <c r="H6" s="8">
        <f t="shared" ref="H6:H13" si="0">SUM(D6:G6)</f>
        <v>55</v>
      </c>
      <c r="I6" s="9">
        <v>6.5</v>
      </c>
      <c r="J6" s="10">
        <v>8.5</v>
      </c>
      <c r="K6" s="8">
        <f t="shared" ref="K6:K13" si="1">SUM(I6:J6)</f>
        <v>15</v>
      </c>
      <c r="L6" s="11">
        <f t="shared" ref="L6:L13" si="2">SUM(H6+K6)</f>
        <v>70</v>
      </c>
    </row>
    <row r="7" spans="1:13" ht="17.25" x14ac:dyDescent="0.25">
      <c r="A7" s="12" t="s">
        <v>1</v>
      </c>
      <c r="B7" s="219" t="s">
        <v>41</v>
      </c>
      <c r="C7" s="220"/>
      <c r="D7" s="14">
        <v>9</v>
      </c>
      <c r="E7" s="15">
        <v>12</v>
      </c>
      <c r="F7" s="15">
        <v>13</v>
      </c>
      <c r="G7" s="16">
        <v>15</v>
      </c>
      <c r="H7" s="17">
        <f>SUM(D7:G7)</f>
        <v>49</v>
      </c>
      <c r="I7" s="18">
        <v>6.5</v>
      </c>
      <c r="J7" s="19">
        <v>8.5</v>
      </c>
      <c r="K7" s="17">
        <f>SUM(I7:J7)</f>
        <v>15</v>
      </c>
      <c r="L7" s="20">
        <f>SUM(H7+K7)</f>
        <v>64</v>
      </c>
    </row>
    <row r="8" spans="1:13" ht="17.25" x14ac:dyDescent="0.25">
      <c r="A8" s="12" t="s">
        <v>2</v>
      </c>
      <c r="B8" s="219" t="s">
        <v>40</v>
      </c>
      <c r="C8" s="220"/>
      <c r="D8" s="14">
        <v>11</v>
      </c>
      <c r="E8" s="15">
        <v>11</v>
      </c>
      <c r="F8" s="15">
        <v>20</v>
      </c>
      <c r="G8" s="16">
        <v>10</v>
      </c>
      <c r="H8" s="17">
        <f>SUM(D8:G8)</f>
        <v>52</v>
      </c>
      <c r="I8" s="18" t="s">
        <v>38</v>
      </c>
      <c r="J8" s="19">
        <v>8.5</v>
      </c>
      <c r="K8" s="17">
        <f>SUM(I8:J8)</f>
        <v>8.5</v>
      </c>
      <c r="L8" s="20">
        <f>SUM(H8+K8)</f>
        <v>60.5</v>
      </c>
    </row>
    <row r="9" spans="1:13" ht="17.25" x14ac:dyDescent="0.25">
      <c r="A9" s="21" t="s">
        <v>3</v>
      </c>
      <c r="B9" s="13" t="s">
        <v>63</v>
      </c>
      <c r="C9" s="22"/>
      <c r="D9" s="14">
        <v>11</v>
      </c>
      <c r="E9" s="15">
        <v>11</v>
      </c>
      <c r="F9" s="15">
        <v>13</v>
      </c>
      <c r="G9" s="16">
        <v>7</v>
      </c>
      <c r="H9" s="17">
        <f t="shared" si="0"/>
        <v>42</v>
      </c>
      <c r="I9" s="18"/>
      <c r="J9" s="19"/>
      <c r="K9" s="17">
        <f t="shared" si="1"/>
        <v>0</v>
      </c>
      <c r="L9" s="20">
        <f t="shared" si="2"/>
        <v>42</v>
      </c>
    </row>
    <row r="10" spans="1:13" ht="17.25" x14ac:dyDescent="0.25">
      <c r="A10" s="21" t="s">
        <v>4</v>
      </c>
      <c r="B10" s="23" t="s">
        <v>46</v>
      </c>
      <c r="C10" s="22"/>
      <c r="D10" s="14">
        <v>5</v>
      </c>
      <c r="E10" s="15">
        <v>9</v>
      </c>
      <c r="F10" s="15">
        <v>11</v>
      </c>
      <c r="G10" s="16">
        <v>15</v>
      </c>
      <c r="H10" s="17">
        <f t="shared" si="0"/>
        <v>40</v>
      </c>
      <c r="I10" s="18"/>
      <c r="J10" s="19"/>
      <c r="K10" s="17">
        <f t="shared" si="1"/>
        <v>0</v>
      </c>
      <c r="L10" s="20">
        <f t="shared" si="2"/>
        <v>40</v>
      </c>
    </row>
    <row r="11" spans="1:13" ht="17.25" x14ac:dyDescent="0.25">
      <c r="A11" s="21" t="s">
        <v>5</v>
      </c>
      <c r="B11" s="23" t="s">
        <v>47</v>
      </c>
      <c r="C11" s="22"/>
      <c r="D11" s="14">
        <v>17</v>
      </c>
      <c r="E11" s="15">
        <v>15</v>
      </c>
      <c r="F11" s="15"/>
      <c r="G11" s="16"/>
      <c r="H11" s="17">
        <f t="shared" si="0"/>
        <v>32</v>
      </c>
      <c r="I11" s="18">
        <v>6.5</v>
      </c>
      <c r="J11" s="19"/>
      <c r="K11" s="17">
        <f t="shared" si="1"/>
        <v>6.5</v>
      </c>
      <c r="L11" s="20">
        <f t="shared" si="2"/>
        <v>38.5</v>
      </c>
    </row>
    <row r="12" spans="1:13" ht="17.25" x14ac:dyDescent="0.25">
      <c r="A12" s="21" t="s">
        <v>6</v>
      </c>
      <c r="B12" s="24" t="s">
        <v>64</v>
      </c>
      <c r="C12" s="210"/>
      <c r="D12" s="25">
        <v>6</v>
      </c>
      <c r="E12" s="26">
        <v>6</v>
      </c>
      <c r="F12" s="26"/>
      <c r="G12" s="27"/>
      <c r="H12" s="17">
        <f t="shared" si="0"/>
        <v>12</v>
      </c>
      <c r="I12" s="18"/>
      <c r="J12" s="19">
        <v>8.5</v>
      </c>
      <c r="K12" s="17">
        <f t="shared" si="1"/>
        <v>8.5</v>
      </c>
      <c r="L12" s="20">
        <f t="shared" si="2"/>
        <v>20.5</v>
      </c>
    </row>
    <row r="13" spans="1:13" ht="18" thickBot="1" x14ac:dyDescent="0.3">
      <c r="A13" s="28" t="s">
        <v>7</v>
      </c>
      <c r="B13" s="29" t="s">
        <v>42</v>
      </c>
      <c r="C13" s="30"/>
      <c r="D13" s="31">
        <v>9</v>
      </c>
      <c r="E13" s="32">
        <v>4</v>
      </c>
      <c r="F13" s="32"/>
      <c r="G13" s="33"/>
      <c r="H13" s="34">
        <f t="shared" si="0"/>
        <v>13</v>
      </c>
      <c r="I13" s="35">
        <v>6.5</v>
      </c>
      <c r="J13" s="36"/>
      <c r="K13" s="34">
        <f t="shared" si="1"/>
        <v>6.5</v>
      </c>
      <c r="L13" s="37">
        <f t="shared" si="2"/>
        <v>19.5</v>
      </c>
    </row>
    <row r="14" spans="1:13" x14ac:dyDescent="0.25">
      <c r="A14" s="2"/>
    </row>
    <row r="15" spans="1:13" ht="17.25" thickBot="1" x14ac:dyDescent="0.3">
      <c r="A15" s="2"/>
    </row>
    <row r="16" spans="1:13" ht="18" thickBot="1" x14ac:dyDescent="0.3">
      <c r="A16" s="2"/>
      <c r="B16" s="38"/>
      <c r="C16" s="2"/>
      <c r="D16" s="39"/>
      <c r="E16" s="39"/>
      <c r="F16" s="39"/>
      <c r="G16" s="39"/>
      <c r="H16" s="40"/>
      <c r="I16" s="42" t="s">
        <v>20</v>
      </c>
      <c r="J16" s="43"/>
      <c r="K16" s="44"/>
      <c r="L16" s="247">
        <f ca="1">SUM(L6:L18)</f>
        <v>355</v>
      </c>
      <c r="M16" s="248"/>
    </row>
    <row r="17" spans="1:16" ht="17.25" x14ac:dyDescent="0.25">
      <c r="A17" s="2"/>
      <c r="C17" s="2"/>
      <c r="D17" s="39"/>
      <c r="E17" s="39"/>
      <c r="F17" s="39"/>
      <c r="G17" s="39"/>
      <c r="H17" s="40"/>
      <c r="I17" s="39"/>
      <c r="J17" s="39"/>
      <c r="K17" s="40"/>
      <c r="L17" s="41"/>
    </row>
    <row r="18" spans="1:16" ht="17.25" x14ac:dyDescent="0.25">
      <c r="A18" s="2"/>
      <c r="C18" s="2"/>
      <c r="D18" s="39"/>
      <c r="E18" s="39"/>
      <c r="F18" s="39"/>
      <c r="G18" s="39"/>
      <c r="H18" s="40"/>
      <c r="I18" s="39"/>
      <c r="J18" s="39"/>
      <c r="K18" s="40"/>
      <c r="L18" s="41"/>
    </row>
    <row r="19" spans="1:16" ht="18" thickBot="1" x14ac:dyDescent="0.3">
      <c r="A19" s="45" t="s">
        <v>65</v>
      </c>
      <c r="B19" s="45"/>
      <c r="C19" s="46"/>
      <c r="D19" s="46"/>
      <c r="E19" s="47"/>
      <c r="F19" s="48"/>
    </row>
    <row r="20" spans="1:16" ht="17.25" thickBot="1" x14ac:dyDescent="0.3">
      <c r="A20" s="49"/>
      <c r="B20" s="50"/>
      <c r="C20" s="51"/>
      <c r="D20" s="51"/>
      <c r="E20" s="51"/>
      <c r="F20" s="48"/>
      <c r="G20" s="253">
        <v>2025</v>
      </c>
      <c r="H20" s="254"/>
      <c r="I20" s="255">
        <v>2024</v>
      </c>
      <c r="J20" s="256"/>
      <c r="K20" s="257">
        <v>2023</v>
      </c>
      <c r="L20" s="258"/>
      <c r="M20" s="259">
        <v>2022</v>
      </c>
      <c r="N20" s="260"/>
      <c r="O20" s="237">
        <v>2021</v>
      </c>
      <c r="P20" s="238"/>
    </row>
    <row r="21" spans="1:16" ht="17.25" thickTop="1" x14ac:dyDescent="0.25">
      <c r="A21" s="52" t="s">
        <v>0</v>
      </c>
      <c r="B21" s="53" t="s">
        <v>23</v>
      </c>
      <c r="C21" s="54" t="s">
        <v>68</v>
      </c>
      <c r="D21" s="55"/>
      <c r="E21" s="56"/>
      <c r="F21" s="57"/>
      <c r="G21" s="209">
        <v>28</v>
      </c>
      <c r="H21" s="232">
        <v>1362</v>
      </c>
      <c r="I21" s="212">
        <v>30</v>
      </c>
      <c r="J21" s="156">
        <v>1462</v>
      </c>
      <c r="K21" s="73">
        <v>26</v>
      </c>
      <c r="L21" s="215">
        <v>1354</v>
      </c>
      <c r="M21" s="74">
        <v>16</v>
      </c>
      <c r="N21" s="75">
        <v>1231</v>
      </c>
      <c r="O21" s="76">
        <v>13</v>
      </c>
      <c r="P21" s="77">
        <v>1052</v>
      </c>
    </row>
    <row r="22" spans="1:16" x14ac:dyDescent="0.25">
      <c r="A22" s="58" t="s">
        <v>1</v>
      </c>
      <c r="B22" s="59" t="s">
        <v>30</v>
      </c>
      <c r="C22" s="60" t="s">
        <v>88</v>
      </c>
      <c r="D22" s="61"/>
      <c r="E22" s="62"/>
      <c r="F22" s="63"/>
      <c r="G22" s="200">
        <v>26</v>
      </c>
      <c r="H22" s="233">
        <v>1248</v>
      </c>
      <c r="I22" s="208">
        <v>35</v>
      </c>
      <c r="J22" s="79">
        <v>1401</v>
      </c>
      <c r="K22" s="87">
        <v>26</v>
      </c>
      <c r="L22" s="170">
        <v>1372</v>
      </c>
      <c r="M22" s="82">
        <v>12</v>
      </c>
      <c r="N22" s="83">
        <v>1142</v>
      </c>
      <c r="O22" s="84">
        <v>7</v>
      </c>
      <c r="P22" s="85">
        <v>964</v>
      </c>
    </row>
    <row r="23" spans="1:16" x14ac:dyDescent="0.25">
      <c r="A23" s="58" t="s">
        <v>2</v>
      </c>
      <c r="B23" s="59" t="s">
        <v>33</v>
      </c>
      <c r="C23" s="60" t="s">
        <v>77</v>
      </c>
      <c r="D23" s="64"/>
      <c r="E23" s="64"/>
      <c r="F23" s="48"/>
      <c r="G23" s="200">
        <v>26</v>
      </c>
      <c r="H23" s="233">
        <v>1105</v>
      </c>
      <c r="I23" s="78">
        <v>30</v>
      </c>
      <c r="J23" s="79">
        <v>1172</v>
      </c>
      <c r="K23" s="80">
        <v>32</v>
      </c>
      <c r="L23" s="81">
        <v>1193</v>
      </c>
      <c r="M23" s="82">
        <v>19</v>
      </c>
      <c r="N23" s="83">
        <v>937</v>
      </c>
      <c r="O23" s="84">
        <v>2</v>
      </c>
      <c r="P23" s="88">
        <v>318</v>
      </c>
    </row>
    <row r="24" spans="1:16" x14ac:dyDescent="0.25">
      <c r="A24" s="58" t="s">
        <v>3</v>
      </c>
      <c r="B24" s="59" t="s">
        <v>21</v>
      </c>
      <c r="C24" s="65" t="s">
        <v>68</v>
      </c>
      <c r="D24" s="62"/>
      <c r="E24" s="62"/>
      <c r="F24" s="63"/>
      <c r="G24" s="200">
        <v>26</v>
      </c>
      <c r="H24" s="233">
        <v>1299</v>
      </c>
      <c r="I24" s="78">
        <v>22</v>
      </c>
      <c r="J24" s="79">
        <v>1354</v>
      </c>
      <c r="K24" s="87">
        <v>21</v>
      </c>
      <c r="L24" s="81">
        <v>1199</v>
      </c>
      <c r="M24" s="82">
        <v>16</v>
      </c>
      <c r="N24" s="83">
        <v>1217</v>
      </c>
      <c r="O24" s="89">
        <v>15</v>
      </c>
      <c r="P24" s="77">
        <v>1101</v>
      </c>
    </row>
    <row r="25" spans="1:16" x14ac:dyDescent="0.25">
      <c r="A25" s="58" t="s">
        <v>4</v>
      </c>
      <c r="B25" s="59" t="s">
        <v>32</v>
      </c>
      <c r="C25" s="65" t="s">
        <v>53</v>
      </c>
      <c r="D25" s="64"/>
      <c r="E25" s="64"/>
      <c r="F25" s="48"/>
      <c r="G25" s="200">
        <v>25</v>
      </c>
      <c r="H25" s="233">
        <v>1204</v>
      </c>
      <c r="I25" s="78">
        <v>20</v>
      </c>
      <c r="J25" s="79">
        <v>1237</v>
      </c>
      <c r="K25" s="87">
        <v>26</v>
      </c>
      <c r="L25" s="81">
        <v>1272</v>
      </c>
      <c r="M25" s="82">
        <v>18</v>
      </c>
      <c r="N25" s="83">
        <v>1209</v>
      </c>
      <c r="O25" s="84">
        <v>5</v>
      </c>
      <c r="P25" s="85">
        <v>900</v>
      </c>
    </row>
    <row r="26" spans="1:16" x14ac:dyDescent="0.25">
      <c r="A26" s="58" t="s">
        <v>5</v>
      </c>
      <c r="B26" s="59" t="s">
        <v>28</v>
      </c>
      <c r="C26" s="65" t="s">
        <v>77</v>
      </c>
      <c r="D26" s="62"/>
      <c r="E26" s="62"/>
      <c r="F26" s="63"/>
      <c r="G26" s="200">
        <v>24</v>
      </c>
      <c r="H26" s="233">
        <v>1192</v>
      </c>
      <c r="I26" s="78" t="s">
        <v>54</v>
      </c>
      <c r="J26" s="213" t="s">
        <v>57</v>
      </c>
      <c r="K26" s="87">
        <v>29</v>
      </c>
      <c r="L26" s="81">
        <v>1329</v>
      </c>
      <c r="M26" s="82">
        <v>13</v>
      </c>
      <c r="N26" s="83">
        <v>1013</v>
      </c>
      <c r="O26" s="84">
        <v>6</v>
      </c>
      <c r="P26" s="77">
        <v>837</v>
      </c>
    </row>
    <row r="27" spans="1:16" x14ac:dyDescent="0.25">
      <c r="A27" s="58" t="s">
        <v>6</v>
      </c>
      <c r="B27" s="59" t="s">
        <v>26</v>
      </c>
      <c r="C27" s="66" t="s">
        <v>72</v>
      </c>
      <c r="D27" s="211"/>
      <c r="E27" s="211"/>
      <c r="F27" s="48"/>
      <c r="G27" s="200">
        <v>23</v>
      </c>
      <c r="H27" s="229">
        <v>1368</v>
      </c>
      <c r="I27" s="78">
        <v>28</v>
      </c>
      <c r="J27" s="79">
        <v>1414</v>
      </c>
      <c r="K27" s="87">
        <v>23</v>
      </c>
      <c r="L27" s="81">
        <v>1358</v>
      </c>
      <c r="M27" s="82">
        <v>12</v>
      </c>
      <c r="N27" s="83">
        <v>1116</v>
      </c>
      <c r="O27" s="84">
        <v>9</v>
      </c>
      <c r="P27" s="85">
        <v>1087</v>
      </c>
    </row>
    <row r="28" spans="1:16" x14ac:dyDescent="0.25">
      <c r="A28" s="58" t="s">
        <v>7</v>
      </c>
      <c r="B28" s="59" t="s">
        <v>29</v>
      </c>
      <c r="C28" s="65" t="s">
        <v>52</v>
      </c>
      <c r="D28" s="62"/>
      <c r="E28" s="62"/>
      <c r="F28" s="63"/>
      <c r="G28" s="200">
        <v>23</v>
      </c>
      <c r="H28" s="233">
        <v>1202</v>
      </c>
      <c r="I28" s="78">
        <v>22</v>
      </c>
      <c r="J28" s="79">
        <v>1245</v>
      </c>
      <c r="K28" s="80">
        <v>32</v>
      </c>
      <c r="L28" s="81">
        <v>1242</v>
      </c>
      <c r="M28" s="82">
        <v>13</v>
      </c>
      <c r="N28" s="83">
        <v>1004</v>
      </c>
      <c r="O28" s="84">
        <v>7</v>
      </c>
      <c r="P28" s="77">
        <v>907</v>
      </c>
    </row>
    <row r="29" spans="1:16" x14ac:dyDescent="0.25">
      <c r="A29" s="58" t="s">
        <v>8</v>
      </c>
      <c r="B29" s="59" t="s">
        <v>27</v>
      </c>
      <c r="C29" s="66" t="s">
        <v>77</v>
      </c>
      <c r="D29" s="64"/>
      <c r="E29" s="64"/>
      <c r="F29" s="48"/>
      <c r="G29" s="200">
        <v>22</v>
      </c>
      <c r="H29" s="233">
        <v>1261</v>
      </c>
      <c r="I29" s="78">
        <v>26</v>
      </c>
      <c r="J29" s="79">
        <v>1316</v>
      </c>
      <c r="K29" s="87">
        <v>29</v>
      </c>
      <c r="L29" s="81">
        <v>1312</v>
      </c>
      <c r="M29" s="82">
        <v>12</v>
      </c>
      <c r="N29" s="83">
        <v>1009</v>
      </c>
      <c r="O29" s="84">
        <v>10</v>
      </c>
      <c r="P29" s="85">
        <v>999</v>
      </c>
    </row>
    <row r="30" spans="1:16" x14ac:dyDescent="0.25">
      <c r="A30" s="58" t="s">
        <v>11</v>
      </c>
      <c r="B30" s="59" t="s">
        <v>31</v>
      </c>
      <c r="C30" s="65" t="s">
        <v>84</v>
      </c>
      <c r="D30" s="62"/>
      <c r="E30" s="62"/>
      <c r="F30" s="63"/>
      <c r="G30" s="200">
        <v>20</v>
      </c>
      <c r="H30" s="233">
        <v>1224</v>
      </c>
      <c r="I30" s="78">
        <v>21</v>
      </c>
      <c r="J30" s="79">
        <v>1322</v>
      </c>
      <c r="K30" s="87">
        <v>26</v>
      </c>
      <c r="L30" s="81">
        <v>1333</v>
      </c>
      <c r="M30" s="90">
        <v>24</v>
      </c>
      <c r="N30" s="91">
        <v>1251</v>
      </c>
      <c r="O30" s="84">
        <v>6</v>
      </c>
      <c r="P30" s="77">
        <v>938</v>
      </c>
    </row>
    <row r="31" spans="1:16" x14ac:dyDescent="0.25">
      <c r="A31" s="58" t="s">
        <v>14</v>
      </c>
      <c r="B31" s="59" t="s">
        <v>25</v>
      </c>
      <c r="C31" s="66" t="s">
        <v>94</v>
      </c>
      <c r="D31" s="64"/>
      <c r="E31" s="64"/>
      <c r="F31" s="48"/>
      <c r="G31" s="200">
        <v>19</v>
      </c>
      <c r="H31" s="233">
        <v>1106</v>
      </c>
      <c r="I31" s="78">
        <v>24</v>
      </c>
      <c r="J31" s="79">
        <v>1272</v>
      </c>
      <c r="K31" s="87">
        <v>21</v>
      </c>
      <c r="L31" s="81">
        <v>1133</v>
      </c>
      <c r="M31" s="82">
        <v>18</v>
      </c>
      <c r="N31" s="83">
        <v>1097</v>
      </c>
      <c r="O31" s="84">
        <v>7</v>
      </c>
      <c r="P31" s="85">
        <v>789</v>
      </c>
    </row>
    <row r="32" spans="1:16" x14ac:dyDescent="0.25">
      <c r="A32" s="58" t="s">
        <v>15</v>
      </c>
      <c r="B32" s="59" t="s">
        <v>24</v>
      </c>
      <c r="C32" s="65" t="s">
        <v>92</v>
      </c>
      <c r="D32" s="62"/>
      <c r="E32" s="62"/>
      <c r="F32" s="63"/>
      <c r="G32" s="200">
        <v>19</v>
      </c>
      <c r="H32" s="233">
        <v>1290</v>
      </c>
      <c r="I32" s="78">
        <v>17</v>
      </c>
      <c r="J32" s="79">
        <v>1259</v>
      </c>
      <c r="K32" s="87">
        <v>21</v>
      </c>
      <c r="L32" s="81">
        <v>1250</v>
      </c>
      <c r="M32" s="82">
        <v>22</v>
      </c>
      <c r="N32" s="83">
        <v>1226</v>
      </c>
      <c r="O32" s="84">
        <v>12</v>
      </c>
      <c r="P32" s="92">
        <v>1116</v>
      </c>
    </row>
    <row r="33" spans="1:16" ht="17.25" thickBot="1" x14ac:dyDescent="0.3">
      <c r="A33" s="67" t="s">
        <v>16</v>
      </c>
      <c r="B33" s="68" t="s">
        <v>22</v>
      </c>
      <c r="C33" s="69" t="s">
        <v>80</v>
      </c>
      <c r="D33" s="70"/>
      <c r="E33" s="70"/>
      <c r="F33" s="71"/>
      <c r="G33" s="201">
        <v>14</v>
      </c>
      <c r="H33" s="234">
        <v>1155</v>
      </c>
      <c r="I33" s="93">
        <v>23</v>
      </c>
      <c r="J33" s="214">
        <v>1301</v>
      </c>
      <c r="K33" s="94">
        <v>22</v>
      </c>
      <c r="L33" s="95">
        <v>1207</v>
      </c>
      <c r="M33" s="96">
        <v>17</v>
      </c>
      <c r="N33" s="97">
        <v>1179</v>
      </c>
      <c r="O33" s="98">
        <v>11</v>
      </c>
      <c r="P33" s="99">
        <v>1019</v>
      </c>
    </row>
    <row r="35" spans="1:16" x14ac:dyDescent="0.25">
      <c r="B35" s="72" t="s">
        <v>55</v>
      </c>
      <c r="C35" s="72" t="s">
        <v>56</v>
      </c>
    </row>
  </sheetData>
  <sortState xmlns:xlrd2="http://schemas.microsoft.com/office/spreadsheetml/2017/richdata2" ref="B7:L8">
    <sortCondition descending="1" ref="L7:L8"/>
  </sortState>
  <mergeCells count="11">
    <mergeCell ref="O20:P20"/>
    <mergeCell ref="A1:L1"/>
    <mergeCell ref="B3:C3"/>
    <mergeCell ref="L3:L5"/>
    <mergeCell ref="D5:G5"/>
    <mergeCell ref="L16:M16"/>
    <mergeCell ref="I4:J5"/>
    <mergeCell ref="G20:H20"/>
    <mergeCell ref="I20:J20"/>
    <mergeCell ref="K20:L20"/>
    <mergeCell ref="M20:N20"/>
  </mergeCells>
  <phoneticPr fontId="1" type="noConversion"/>
  <pageMargins left="0" right="0" top="0.59055118110236227" bottom="0.5905511811023622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6"/>
  <sheetViews>
    <sheetView workbookViewId="0">
      <selection activeCell="E20" sqref="E20:F20"/>
    </sheetView>
  </sheetViews>
  <sheetFormatPr defaultColWidth="8.7109375" defaultRowHeight="16.5" x14ac:dyDescent="0.25"/>
  <cols>
    <col min="1" max="1" width="5.42578125" style="101" customWidth="1"/>
    <col min="2" max="2" width="9.28515625" style="101" customWidth="1"/>
    <col min="3" max="3" width="19.85546875" style="101" customWidth="1"/>
    <col min="4" max="17" width="7.7109375" style="101" customWidth="1"/>
    <col min="18" max="19" width="6.7109375" style="101" customWidth="1"/>
    <col min="20" max="16384" width="8.7109375" style="101"/>
  </cols>
  <sheetData>
    <row r="1" spans="1:18" s="1" customFormat="1" ht="23.25" x14ac:dyDescent="0.25">
      <c r="A1" s="239" t="s">
        <v>62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Q1" s="2"/>
      <c r="R1" s="2"/>
    </row>
    <row r="2" spans="1:18" ht="17.25" thickBot="1" x14ac:dyDescent="0.3"/>
    <row r="3" spans="1:18" ht="24" thickBot="1" x14ac:dyDescent="0.3">
      <c r="C3" s="102" t="s">
        <v>59</v>
      </c>
      <c r="D3" s="103"/>
      <c r="E3" s="104"/>
      <c r="F3" s="104"/>
      <c r="L3" s="261" t="s">
        <v>19</v>
      </c>
    </row>
    <row r="4" spans="1:18" ht="17.25" thickBot="1" x14ac:dyDescent="0.3">
      <c r="I4" s="271" t="s">
        <v>18</v>
      </c>
      <c r="J4" s="272"/>
      <c r="L4" s="262"/>
    </row>
    <row r="5" spans="1:18" ht="17.25" thickBot="1" x14ac:dyDescent="0.3">
      <c r="A5" s="103"/>
      <c r="B5" s="103"/>
      <c r="C5" s="103"/>
      <c r="D5" s="264" t="s">
        <v>17</v>
      </c>
      <c r="E5" s="265"/>
      <c r="F5" s="265"/>
      <c r="G5" s="266"/>
      <c r="H5" s="105" t="s">
        <v>9</v>
      </c>
      <c r="I5" s="273"/>
      <c r="J5" s="274"/>
      <c r="K5" s="184" t="s">
        <v>9</v>
      </c>
      <c r="L5" s="263"/>
      <c r="M5" s="106"/>
      <c r="O5" s="103"/>
      <c r="P5" s="103"/>
    </row>
    <row r="6" spans="1:18" ht="18" thickTop="1" x14ac:dyDescent="0.25">
      <c r="A6" s="107" t="s">
        <v>0</v>
      </c>
      <c r="B6" s="221" t="s">
        <v>10</v>
      </c>
      <c r="C6" s="222"/>
      <c r="D6" s="108">
        <v>13</v>
      </c>
      <c r="E6" s="109">
        <v>20</v>
      </c>
      <c r="F6" s="109">
        <v>17</v>
      </c>
      <c r="G6" s="110">
        <v>20</v>
      </c>
      <c r="H6" s="111">
        <f t="shared" ref="H6:H14" si="0">SUM(D6:G6)</f>
        <v>70</v>
      </c>
      <c r="I6" s="108">
        <v>8.5</v>
      </c>
      <c r="J6" s="110">
        <v>6</v>
      </c>
      <c r="K6" s="111">
        <f t="shared" ref="K6:K14" si="1">SUM(I6:J6)</f>
        <v>14.5</v>
      </c>
      <c r="L6" s="112">
        <f t="shared" ref="L6:L14" si="2">SUM(H6+K6)</f>
        <v>84.5</v>
      </c>
      <c r="O6" s="103"/>
      <c r="P6" s="103"/>
    </row>
    <row r="7" spans="1:18" ht="17.25" x14ac:dyDescent="0.25">
      <c r="A7" s="113" t="s">
        <v>1</v>
      </c>
      <c r="B7" s="223" t="s">
        <v>36</v>
      </c>
      <c r="C7" s="224"/>
      <c r="D7" s="114">
        <v>12</v>
      </c>
      <c r="E7" s="115">
        <v>12</v>
      </c>
      <c r="F7" s="115">
        <v>13</v>
      </c>
      <c r="G7" s="116">
        <v>20</v>
      </c>
      <c r="H7" s="117">
        <f t="shared" si="0"/>
        <v>57</v>
      </c>
      <c r="I7" s="114">
        <v>8.5</v>
      </c>
      <c r="J7" s="116"/>
      <c r="K7" s="117">
        <f t="shared" si="1"/>
        <v>8.5</v>
      </c>
      <c r="L7" s="118">
        <f t="shared" si="2"/>
        <v>65.5</v>
      </c>
      <c r="O7" s="103"/>
      <c r="P7" s="103"/>
    </row>
    <row r="8" spans="1:18" ht="17.25" x14ac:dyDescent="0.25">
      <c r="A8" s="113" t="s">
        <v>2</v>
      </c>
      <c r="B8" s="225" t="s">
        <v>37</v>
      </c>
      <c r="C8" s="226"/>
      <c r="D8" s="114">
        <v>15</v>
      </c>
      <c r="E8" s="115">
        <v>7</v>
      </c>
      <c r="F8" s="115">
        <v>20</v>
      </c>
      <c r="G8" s="116">
        <v>12</v>
      </c>
      <c r="H8" s="117">
        <f t="shared" si="0"/>
        <v>54</v>
      </c>
      <c r="I8" s="114"/>
      <c r="J8" s="116">
        <v>6</v>
      </c>
      <c r="K8" s="117">
        <f t="shared" si="1"/>
        <v>6</v>
      </c>
      <c r="L8" s="118">
        <f t="shared" si="2"/>
        <v>60</v>
      </c>
      <c r="O8" s="103"/>
      <c r="P8" s="103"/>
    </row>
    <row r="9" spans="1:18" ht="17.25" x14ac:dyDescent="0.25">
      <c r="A9" s="119" t="s">
        <v>3</v>
      </c>
      <c r="B9" s="188" t="s">
        <v>45</v>
      </c>
      <c r="C9" s="189"/>
      <c r="D9" s="114">
        <v>8</v>
      </c>
      <c r="E9" s="115">
        <v>9</v>
      </c>
      <c r="F9" s="115">
        <v>3</v>
      </c>
      <c r="G9" s="116"/>
      <c r="H9" s="117">
        <f t="shared" si="0"/>
        <v>20</v>
      </c>
      <c r="I9" s="114">
        <v>8.5</v>
      </c>
      <c r="J9" s="116">
        <v>6</v>
      </c>
      <c r="K9" s="117">
        <f t="shared" si="1"/>
        <v>14.5</v>
      </c>
      <c r="L9" s="118">
        <f t="shared" si="2"/>
        <v>34.5</v>
      </c>
      <c r="O9" s="103"/>
      <c r="P9" s="103"/>
    </row>
    <row r="10" spans="1:18" ht="17.25" x14ac:dyDescent="0.25">
      <c r="A10" s="119" t="s">
        <v>4</v>
      </c>
      <c r="B10" s="191" t="s">
        <v>44</v>
      </c>
      <c r="C10" s="185"/>
      <c r="D10" s="114">
        <v>15</v>
      </c>
      <c r="E10" s="115">
        <v>15</v>
      </c>
      <c r="F10" s="115"/>
      <c r="G10" s="116"/>
      <c r="H10" s="117">
        <f t="shared" si="0"/>
        <v>30</v>
      </c>
      <c r="I10" s="114"/>
      <c r="J10" s="116"/>
      <c r="K10" s="117">
        <f t="shared" si="1"/>
        <v>0</v>
      </c>
      <c r="L10" s="118">
        <f t="shared" si="2"/>
        <v>30</v>
      </c>
      <c r="O10" s="103"/>
      <c r="P10" s="103"/>
    </row>
    <row r="11" spans="1:18" ht="17.25" x14ac:dyDescent="0.25">
      <c r="A11" s="119" t="s">
        <v>5</v>
      </c>
      <c r="B11" s="186" t="s">
        <v>43</v>
      </c>
      <c r="C11" s="190"/>
      <c r="D11" s="114">
        <v>7</v>
      </c>
      <c r="E11" s="115">
        <v>6</v>
      </c>
      <c r="F11" s="115">
        <v>10</v>
      </c>
      <c r="G11" s="116"/>
      <c r="H11" s="117">
        <f t="shared" si="0"/>
        <v>23</v>
      </c>
      <c r="I11" s="114"/>
      <c r="J11" s="116">
        <v>6</v>
      </c>
      <c r="K11" s="117">
        <f t="shared" si="1"/>
        <v>6</v>
      </c>
      <c r="L11" s="118">
        <f t="shared" si="2"/>
        <v>29</v>
      </c>
      <c r="O11" s="103"/>
      <c r="P11" s="103"/>
    </row>
    <row r="12" spans="1:18" ht="17.25" x14ac:dyDescent="0.25">
      <c r="A12" s="119" t="s">
        <v>6</v>
      </c>
      <c r="B12" s="186" t="s">
        <v>12</v>
      </c>
      <c r="C12" s="190"/>
      <c r="D12" s="114">
        <v>15</v>
      </c>
      <c r="E12" s="115">
        <v>6</v>
      </c>
      <c r="F12" s="115">
        <v>7</v>
      </c>
      <c r="G12" s="116"/>
      <c r="H12" s="117">
        <f t="shared" si="0"/>
        <v>28</v>
      </c>
      <c r="I12" s="114"/>
      <c r="J12" s="116"/>
      <c r="K12" s="117">
        <f t="shared" si="1"/>
        <v>0</v>
      </c>
      <c r="L12" s="118">
        <f t="shared" si="2"/>
        <v>28</v>
      </c>
      <c r="O12" s="103"/>
      <c r="P12" s="103"/>
    </row>
    <row r="13" spans="1:18" ht="17.25" x14ac:dyDescent="0.25">
      <c r="A13" s="202" t="s">
        <v>7</v>
      </c>
      <c r="B13" s="186" t="s">
        <v>67</v>
      </c>
      <c r="C13" s="190"/>
      <c r="D13" s="203">
        <v>8</v>
      </c>
      <c r="E13" s="204"/>
      <c r="F13" s="204"/>
      <c r="G13" s="205"/>
      <c r="H13" s="206">
        <f t="shared" si="0"/>
        <v>8</v>
      </c>
      <c r="I13" s="203">
        <v>8.5</v>
      </c>
      <c r="J13" s="205"/>
      <c r="K13" s="117">
        <f t="shared" si="1"/>
        <v>8.5</v>
      </c>
      <c r="L13" s="118">
        <f t="shared" si="2"/>
        <v>16.5</v>
      </c>
      <c r="O13" s="103"/>
      <c r="P13" s="103"/>
    </row>
    <row r="14" spans="1:18" ht="18" thickBot="1" x14ac:dyDescent="0.3">
      <c r="A14" s="120" t="s">
        <v>8</v>
      </c>
      <c r="B14" s="192" t="s">
        <v>50</v>
      </c>
      <c r="C14" s="187"/>
      <c r="D14" s="121">
        <v>5</v>
      </c>
      <c r="E14" s="122">
        <v>6</v>
      </c>
      <c r="F14" s="122"/>
      <c r="G14" s="123"/>
      <c r="H14" s="124">
        <f t="shared" si="0"/>
        <v>11</v>
      </c>
      <c r="I14" s="121"/>
      <c r="J14" s="123"/>
      <c r="K14" s="124">
        <f t="shared" si="1"/>
        <v>0</v>
      </c>
      <c r="L14" s="125">
        <f t="shared" si="2"/>
        <v>11</v>
      </c>
      <c r="O14" s="103"/>
      <c r="P14" s="103"/>
    </row>
    <row r="15" spans="1:18" ht="18" thickBot="1" x14ac:dyDescent="0.3">
      <c r="A15" s="103"/>
      <c r="B15" s="103"/>
      <c r="C15" s="126"/>
      <c r="D15" s="126"/>
      <c r="E15" s="126"/>
      <c r="F15" s="126"/>
      <c r="G15" s="126"/>
      <c r="H15" s="127"/>
      <c r="I15" s="126"/>
      <c r="J15" s="126"/>
      <c r="K15" s="127"/>
      <c r="L15" s="128"/>
      <c r="O15" s="103"/>
      <c r="P15" s="103"/>
    </row>
    <row r="16" spans="1:18" ht="18" thickBot="1" x14ac:dyDescent="0.3">
      <c r="A16" s="103"/>
      <c r="B16" s="103"/>
      <c r="C16" s="126"/>
      <c r="D16" s="126"/>
      <c r="E16" s="126"/>
      <c r="F16" s="126"/>
      <c r="G16" s="126"/>
      <c r="H16" s="127"/>
      <c r="I16" s="267" t="s">
        <v>20</v>
      </c>
      <c r="J16" s="268"/>
      <c r="K16" s="268"/>
      <c r="L16" s="277">
        <f>SUM(L6:L15)</f>
        <v>359</v>
      </c>
      <c r="M16" s="278"/>
      <c r="O16" s="103"/>
      <c r="P16" s="103"/>
    </row>
    <row r="17" spans="1:16" ht="17.25" x14ac:dyDescent="0.25">
      <c r="A17" s="103"/>
      <c r="B17" s="103"/>
      <c r="D17" s="104"/>
      <c r="E17" s="104"/>
      <c r="F17" s="104"/>
      <c r="G17" s="104"/>
      <c r="H17" s="129"/>
      <c r="I17" s="104"/>
      <c r="J17" s="104"/>
      <c r="K17" s="106"/>
      <c r="L17" s="130"/>
      <c r="O17" s="103"/>
      <c r="P17" s="103"/>
    </row>
    <row r="18" spans="1:16" ht="17.25" x14ac:dyDescent="0.25">
      <c r="A18" s="103"/>
      <c r="B18" s="103"/>
      <c r="D18" s="104"/>
      <c r="E18" s="104"/>
      <c r="F18" s="104"/>
      <c r="G18" s="104"/>
      <c r="H18" s="129"/>
      <c r="I18" s="104"/>
      <c r="J18" s="104"/>
      <c r="K18" s="106"/>
      <c r="L18" s="130"/>
      <c r="O18" s="103"/>
      <c r="P18" s="103"/>
    </row>
    <row r="19" spans="1:16" ht="18" thickBot="1" x14ac:dyDescent="0.3">
      <c r="A19" s="131" t="s">
        <v>98</v>
      </c>
      <c r="B19" s="131"/>
      <c r="C19" s="131"/>
      <c r="D19" s="132"/>
      <c r="E19" s="132"/>
      <c r="F19" s="133"/>
      <c r="G19" s="134"/>
      <c r="H19" s="129"/>
      <c r="I19" s="104"/>
      <c r="J19" s="104"/>
      <c r="K19" s="106"/>
      <c r="L19" s="130"/>
      <c r="O19" s="103"/>
      <c r="P19" s="103"/>
    </row>
    <row r="20" spans="1:16" ht="17.25" thickBot="1" x14ac:dyDescent="0.3">
      <c r="E20" s="253">
        <v>2025</v>
      </c>
      <c r="F20" s="254"/>
      <c r="G20" s="255">
        <v>2024</v>
      </c>
      <c r="H20" s="256"/>
      <c r="I20" s="257">
        <v>2023</v>
      </c>
      <c r="J20" s="258"/>
      <c r="K20" s="259">
        <v>2022</v>
      </c>
      <c r="L20" s="260"/>
      <c r="M20" s="237">
        <v>2021</v>
      </c>
      <c r="N20" s="238"/>
      <c r="O20" s="103"/>
      <c r="P20" s="103"/>
    </row>
    <row r="21" spans="1:16" ht="17.25" thickTop="1" x14ac:dyDescent="0.25">
      <c r="A21" s="135" t="s">
        <v>0</v>
      </c>
      <c r="B21" s="136" t="s">
        <v>30</v>
      </c>
      <c r="C21" s="137" t="s">
        <v>61</v>
      </c>
      <c r="D21" s="138"/>
      <c r="E21" s="209">
        <v>37</v>
      </c>
      <c r="F21" s="228">
        <v>1309</v>
      </c>
      <c r="G21" s="207">
        <v>27</v>
      </c>
      <c r="H21" s="196">
        <v>1351</v>
      </c>
      <c r="I21" s="157">
        <v>22</v>
      </c>
      <c r="J21" s="158">
        <v>1277</v>
      </c>
      <c r="K21" s="159">
        <v>25</v>
      </c>
      <c r="L21" s="160">
        <v>1301</v>
      </c>
      <c r="M21" s="161">
        <v>14</v>
      </c>
      <c r="N21" s="162">
        <v>1182</v>
      </c>
      <c r="O21" s="103"/>
      <c r="P21" s="103"/>
    </row>
    <row r="22" spans="1:16" x14ac:dyDescent="0.25">
      <c r="A22" s="139" t="s">
        <v>1</v>
      </c>
      <c r="B22" s="140" t="s">
        <v>22</v>
      </c>
      <c r="C22" s="141" t="s">
        <v>61</v>
      </c>
      <c r="D22" s="143"/>
      <c r="E22" s="198">
        <v>35</v>
      </c>
      <c r="F22" s="229">
        <v>1383</v>
      </c>
      <c r="G22" s="182">
        <v>32</v>
      </c>
      <c r="H22" s="163">
        <v>1465</v>
      </c>
      <c r="I22" s="80">
        <v>33</v>
      </c>
      <c r="J22" s="170">
        <v>1410</v>
      </c>
      <c r="K22" s="171">
        <v>37</v>
      </c>
      <c r="L22" s="172">
        <v>1580</v>
      </c>
      <c r="M22" s="168">
        <v>24</v>
      </c>
      <c r="N22" s="169">
        <v>1283</v>
      </c>
      <c r="O22" s="103"/>
      <c r="P22" s="103"/>
    </row>
    <row r="23" spans="1:16" x14ac:dyDescent="0.25">
      <c r="A23" s="139" t="s">
        <v>2</v>
      </c>
      <c r="B23" s="140" t="s">
        <v>25</v>
      </c>
      <c r="C23" s="141" t="s">
        <v>79</v>
      </c>
      <c r="D23" s="143"/>
      <c r="E23" s="198">
        <v>30</v>
      </c>
      <c r="F23" s="230">
        <v>1318</v>
      </c>
      <c r="G23" s="182">
        <v>32</v>
      </c>
      <c r="H23" s="163">
        <v>1456</v>
      </c>
      <c r="I23" s="164">
        <v>27</v>
      </c>
      <c r="J23" s="165">
        <v>1339</v>
      </c>
      <c r="K23" s="166">
        <v>28</v>
      </c>
      <c r="L23" s="167">
        <v>1387</v>
      </c>
      <c r="M23" s="173">
        <v>18</v>
      </c>
      <c r="N23" s="169">
        <v>1217</v>
      </c>
      <c r="O23" s="103"/>
      <c r="P23" s="103"/>
    </row>
    <row r="24" spans="1:16" x14ac:dyDescent="0.25">
      <c r="A24" s="139" t="s">
        <v>3</v>
      </c>
      <c r="B24" s="140" t="s">
        <v>27</v>
      </c>
      <c r="C24" s="141" t="s">
        <v>95</v>
      </c>
      <c r="D24" s="143"/>
      <c r="E24" s="198">
        <v>27</v>
      </c>
      <c r="F24" s="230">
        <v>1313</v>
      </c>
      <c r="G24" s="182">
        <v>30</v>
      </c>
      <c r="H24" s="163">
        <v>1412</v>
      </c>
      <c r="I24" s="164">
        <v>29</v>
      </c>
      <c r="J24" s="165">
        <v>1360</v>
      </c>
      <c r="K24" s="166">
        <v>29</v>
      </c>
      <c r="L24" s="167">
        <v>1342</v>
      </c>
      <c r="M24" s="173">
        <v>32</v>
      </c>
      <c r="N24" s="174">
        <v>1366</v>
      </c>
      <c r="O24" s="103"/>
      <c r="P24" s="103"/>
    </row>
    <row r="25" spans="1:16" x14ac:dyDescent="0.25">
      <c r="A25" s="139" t="s">
        <v>4</v>
      </c>
      <c r="B25" s="140" t="s">
        <v>35</v>
      </c>
      <c r="C25" s="141" t="s">
        <v>71</v>
      </c>
      <c r="D25" s="143"/>
      <c r="E25" s="198">
        <v>27</v>
      </c>
      <c r="F25" s="230">
        <v>1334</v>
      </c>
      <c r="G25" s="182">
        <v>29</v>
      </c>
      <c r="H25" s="163">
        <v>1424</v>
      </c>
      <c r="I25" s="164">
        <v>18</v>
      </c>
      <c r="J25" s="165">
        <v>1259</v>
      </c>
      <c r="K25" s="166">
        <v>21</v>
      </c>
      <c r="L25" s="167">
        <v>1297</v>
      </c>
      <c r="M25" s="168">
        <v>24</v>
      </c>
      <c r="N25" s="169">
        <v>1223</v>
      </c>
      <c r="O25" s="103"/>
      <c r="P25" s="103"/>
    </row>
    <row r="26" spans="1:16" x14ac:dyDescent="0.25">
      <c r="A26" s="139" t="s">
        <v>5</v>
      </c>
      <c r="B26" s="140" t="s">
        <v>29</v>
      </c>
      <c r="C26" s="141" t="s">
        <v>91</v>
      </c>
      <c r="D26" s="142"/>
      <c r="E26" s="198">
        <v>26</v>
      </c>
      <c r="F26" s="230">
        <v>1262</v>
      </c>
      <c r="G26" s="182">
        <v>33</v>
      </c>
      <c r="H26" s="163">
        <v>1427</v>
      </c>
      <c r="I26" s="164">
        <v>31</v>
      </c>
      <c r="J26" s="165">
        <v>1355</v>
      </c>
      <c r="K26" s="166">
        <v>26</v>
      </c>
      <c r="L26" s="167">
        <v>1324</v>
      </c>
      <c r="M26" s="168">
        <v>24</v>
      </c>
      <c r="N26" s="169">
        <v>1237</v>
      </c>
      <c r="O26" s="103"/>
      <c r="P26" s="103"/>
    </row>
    <row r="27" spans="1:16" x14ac:dyDescent="0.25">
      <c r="A27" s="139" t="s">
        <v>6</v>
      </c>
      <c r="B27" s="140" t="s">
        <v>26</v>
      </c>
      <c r="C27" s="141" t="s">
        <v>76</v>
      </c>
      <c r="D27" s="143"/>
      <c r="E27" s="198">
        <v>21</v>
      </c>
      <c r="F27" s="230">
        <v>1320</v>
      </c>
      <c r="G27" s="208">
        <v>37</v>
      </c>
      <c r="H27" s="86">
        <v>1554</v>
      </c>
      <c r="I27" s="164">
        <v>19</v>
      </c>
      <c r="J27" s="165">
        <v>1311</v>
      </c>
      <c r="K27" s="166">
        <v>20</v>
      </c>
      <c r="L27" s="167">
        <v>1384</v>
      </c>
      <c r="M27" s="173">
        <v>15</v>
      </c>
      <c r="N27" s="169">
        <v>1259</v>
      </c>
      <c r="O27" s="103"/>
      <c r="P27" s="103"/>
    </row>
    <row r="28" spans="1:16" x14ac:dyDescent="0.25">
      <c r="A28" s="139" t="s">
        <v>7</v>
      </c>
      <c r="B28" s="140" t="s">
        <v>23</v>
      </c>
      <c r="C28" s="141" t="s">
        <v>89</v>
      </c>
      <c r="D28" s="143"/>
      <c r="E28" s="198">
        <v>21</v>
      </c>
      <c r="F28" s="230">
        <v>1160</v>
      </c>
      <c r="G28" s="182">
        <v>27</v>
      </c>
      <c r="H28" s="163">
        <v>1301</v>
      </c>
      <c r="I28" s="164">
        <v>18</v>
      </c>
      <c r="J28" s="165">
        <v>1157</v>
      </c>
      <c r="K28" s="166">
        <v>20</v>
      </c>
      <c r="L28" s="167">
        <v>1192</v>
      </c>
      <c r="M28" s="173">
        <v>20</v>
      </c>
      <c r="N28" s="169">
        <v>1149</v>
      </c>
      <c r="O28" s="103"/>
      <c r="P28" s="103"/>
    </row>
    <row r="29" spans="1:16" x14ac:dyDescent="0.25">
      <c r="A29" s="139" t="s">
        <v>8</v>
      </c>
      <c r="B29" s="140" t="s">
        <v>28</v>
      </c>
      <c r="C29" s="141" t="s">
        <v>83</v>
      </c>
      <c r="D29" s="143"/>
      <c r="E29" s="198">
        <v>20</v>
      </c>
      <c r="F29" s="230">
        <v>1144</v>
      </c>
      <c r="G29" s="182">
        <v>25</v>
      </c>
      <c r="H29" s="163">
        <v>1352</v>
      </c>
      <c r="I29" s="164">
        <v>26</v>
      </c>
      <c r="J29" s="165">
        <v>1360</v>
      </c>
      <c r="K29" s="166">
        <v>22</v>
      </c>
      <c r="L29" s="167">
        <v>1342</v>
      </c>
      <c r="M29" s="168">
        <v>24</v>
      </c>
      <c r="N29" s="169">
        <v>1222</v>
      </c>
      <c r="O29" s="103"/>
      <c r="P29" s="103"/>
    </row>
    <row r="30" spans="1:16" x14ac:dyDescent="0.25">
      <c r="A30" s="139" t="s">
        <v>11</v>
      </c>
      <c r="B30" s="140" t="s">
        <v>33</v>
      </c>
      <c r="C30" s="141" t="s">
        <v>79</v>
      </c>
      <c r="D30" s="143"/>
      <c r="E30" s="198">
        <v>19</v>
      </c>
      <c r="F30" s="230">
        <v>1146</v>
      </c>
      <c r="G30" s="182">
        <v>21</v>
      </c>
      <c r="H30" s="163">
        <v>1124</v>
      </c>
      <c r="I30" s="164">
        <v>22</v>
      </c>
      <c r="J30" s="165">
        <v>1266</v>
      </c>
      <c r="K30" s="166">
        <v>25</v>
      </c>
      <c r="L30" s="167">
        <v>1316</v>
      </c>
      <c r="M30" s="173">
        <v>17</v>
      </c>
      <c r="N30" s="169">
        <v>1142</v>
      </c>
      <c r="P30" s="103"/>
    </row>
    <row r="31" spans="1:16" x14ac:dyDescent="0.25">
      <c r="A31" s="139" t="s">
        <v>14</v>
      </c>
      <c r="B31" s="140" t="s">
        <v>24</v>
      </c>
      <c r="C31" s="141" t="s">
        <v>93</v>
      </c>
      <c r="D31" s="143"/>
      <c r="E31" s="198">
        <v>15</v>
      </c>
      <c r="F31" s="230">
        <v>1232</v>
      </c>
      <c r="G31" s="182">
        <v>26</v>
      </c>
      <c r="H31" s="163">
        <v>1358</v>
      </c>
      <c r="I31" s="164">
        <v>13</v>
      </c>
      <c r="J31" s="165">
        <v>1140</v>
      </c>
      <c r="K31" s="166">
        <v>19</v>
      </c>
      <c r="L31" s="167">
        <v>1259</v>
      </c>
      <c r="M31" s="173">
        <v>9</v>
      </c>
      <c r="N31" s="169">
        <v>1141</v>
      </c>
    </row>
    <row r="32" spans="1:16" x14ac:dyDescent="0.25">
      <c r="A32" s="139" t="s">
        <v>15</v>
      </c>
      <c r="B32" s="140" t="s">
        <v>34</v>
      </c>
      <c r="C32" s="141" t="s">
        <v>87</v>
      </c>
      <c r="D32" s="143"/>
      <c r="E32" s="198">
        <v>13</v>
      </c>
      <c r="F32" s="230">
        <v>1146</v>
      </c>
      <c r="G32" s="182">
        <v>13</v>
      </c>
      <c r="H32" s="163">
        <v>1160</v>
      </c>
      <c r="I32" s="164">
        <v>10</v>
      </c>
      <c r="J32" s="165">
        <v>1137</v>
      </c>
      <c r="K32" s="166">
        <v>9</v>
      </c>
      <c r="L32" s="167">
        <v>1180</v>
      </c>
      <c r="M32" s="173">
        <v>13</v>
      </c>
      <c r="N32" s="169">
        <v>1187</v>
      </c>
    </row>
    <row r="33" spans="1:16" ht="17.25" thickBot="1" x14ac:dyDescent="0.3">
      <c r="A33" s="144" t="s">
        <v>16</v>
      </c>
      <c r="B33" s="145" t="s">
        <v>31</v>
      </c>
      <c r="C33" s="146" t="s">
        <v>97</v>
      </c>
      <c r="D33" s="147"/>
      <c r="E33" s="199">
        <v>10</v>
      </c>
      <c r="F33" s="231">
        <v>1126</v>
      </c>
      <c r="G33" s="183">
        <v>15</v>
      </c>
      <c r="H33" s="175">
        <v>1236</v>
      </c>
      <c r="I33" s="176">
        <v>5</v>
      </c>
      <c r="J33" s="177">
        <v>1132</v>
      </c>
      <c r="K33" s="178">
        <v>11</v>
      </c>
      <c r="L33" s="179">
        <v>1267</v>
      </c>
      <c r="M33" s="180">
        <v>9</v>
      </c>
      <c r="N33" s="181">
        <v>1119</v>
      </c>
    </row>
    <row r="46" spans="1:16" ht="23.25" x14ac:dyDescent="0.25">
      <c r="C46" s="102"/>
      <c r="D46" s="103"/>
      <c r="E46" s="104"/>
      <c r="F46" s="104"/>
      <c r="L46" s="269"/>
    </row>
    <row r="47" spans="1:16" x14ac:dyDescent="0.25">
      <c r="L47" s="269"/>
    </row>
    <row r="48" spans="1:16" s="150" customFormat="1" x14ac:dyDescent="0.25">
      <c r="A48" s="148"/>
      <c r="B48" s="148"/>
      <c r="C48" s="148"/>
      <c r="D48" s="270"/>
      <c r="E48" s="270"/>
      <c r="F48" s="270"/>
      <c r="G48" s="270"/>
      <c r="H48" s="149"/>
      <c r="I48" s="270"/>
      <c r="J48" s="270"/>
      <c r="K48" s="149"/>
      <c r="L48" s="269"/>
      <c r="P48" s="101"/>
    </row>
    <row r="49" spans="1:16" ht="17.25" x14ac:dyDescent="0.25">
      <c r="A49" s="151"/>
      <c r="B49" s="151"/>
      <c r="C49" s="127"/>
      <c r="D49" s="126"/>
      <c r="E49" s="126"/>
      <c r="F49" s="126"/>
      <c r="G49" s="126"/>
      <c r="H49" s="127"/>
      <c r="I49" s="126"/>
      <c r="J49" s="126"/>
      <c r="K49" s="127"/>
      <c r="L49" s="128"/>
      <c r="P49" s="150"/>
    </row>
    <row r="50" spans="1:16" ht="17.25" x14ac:dyDescent="0.25">
      <c r="A50" s="151"/>
      <c r="B50" s="151"/>
      <c r="C50" s="127"/>
      <c r="D50" s="126"/>
      <c r="E50" s="126"/>
      <c r="F50" s="126"/>
      <c r="G50" s="126"/>
      <c r="H50" s="127"/>
      <c r="I50" s="126"/>
      <c r="J50" s="126"/>
      <c r="K50" s="127"/>
      <c r="L50" s="128"/>
    </row>
    <row r="51" spans="1:16" ht="17.25" x14ac:dyDescent="0.25">
      <c r="A51" s="151"/>
      <c r="B51" s="151"/>
      <c r="C51" s="127"/>
      <c r="D51" s="126"/>
      <c r="E51" s="126"/>
      <c r="F51" s="126"/>
      <c r="G51" s="126"/>
      <c r="H51" s="127"/>
      <c r="I51" s="126"/>
      <c r="J51" s="126"/>
      <c r="K51" s="127"/>
      <c r="L51" s="128"/>
    </row>
    <row r="52" spans="1:16" ht="17.25" x14ac:dyDescent="0.25">
      <c r="A52" s="103"/>
      <c r="B52" s="103"/>
      <c r="C52" s="126"/>
      <c r="D52" s="126"/>
      <c r="E52" s="126"/>
      <c r="F52" s="126"/>
      <c r="G52" s="126"/>
      <c r="H52" s="127"/>
      <c r="I52" s="126"/>
      <c r="J52" s="126"/>
      <c r="K52" s="127"/>
      <c r="L52" s="128"/>
    </row>
    <row r="53" spans="1:16" ht="17.25" x14ac:dyDescent="0.25">
      <c r="A53" s="103"/>
      <c r="B53" s="103"/>
      <c r="C53" s="126"/>
      <c r="D53" s="126"/>
      <c r="E53" s="126"/>
      <c r="F53" s="126"/>
      <c r="G53" s="126"/>
      <c r="H53" s="127"/>
      <c r="I53" s="126"/>
      <c r="J53" s="126"/>
      <c r="K53" s="127"/>
      <c r="L53" s="128"/>
    </row>
    <row r="54" spans="1:16" ht="17.25" x14ac:dyDescent="0.25">
      <c r="A54" s="103"/>
      <c r="B54" s="103"/>
      <c r="C54" s="126"/>
      <c r="D54" s="126"/>
      <c r="E54" s="126"/>
      <c r="F54" s="126"/>
      <c r="G54" s="126"/>
      <c r="H54" s="127"/>
      <c r="I54" s="126"/>
      <c r="J54" s="126"/>
      <c r="K54" s="127"/>
      <c r="L54" s="128"/>
    </row>
    <row r="55" spans="1:16" ht="17.25" x14ac:dyDescent="0.25">
      <c r="A55" s="103"/>
      <c r="B55" s="103"/>
      <c r="C55" s="126"/>
      <c r="D55" s="126"/>
      <c r="E55" s="126"/>
      <c r="F55" s="126"/>
      <c r="G55" s="126"/>
      <c r="H55" s="127"/>
      <c r="I55" s="126"/>
      <c r="J55" s="126"/>
      <c r="K55" s="127"/>
      <c r="L55" s="128"/>
    </row>
    <row r="56" spans="1:16" ht="17.25" x14ac:dyDescent="0.25">
      <c r="A56" s="103"/>
      <c r="B56" s="103"/>
      <c r="C56" s="126"/>
      <c r="D56" s="126"/>
      <c r="E56" s="126"/>
      <c r="F56" s="126"/>
      <c r="G56" s="126"/>
      <c r="H56" s="127"/>
      <c r="I56" s="126"/>
      <c r="J56" s="126"/>
      <c r="K56" s="127"/>
      <c r="L56" s="128"/>
    </row>
    <row r="57" spans="1:16" ht="17.25" x14ac:dyDescent="0.25">
      <c r="A57" s="103"/>
      <c r="B57" s="103"/>
      <c r="C57" s="126"/>
      <c r="D57" s="126"/>
      <c r="E57" s="126"/>
      <c r="F57" s="126"/>
      <c r="G57" s="126"/>
      <c r="H57" s="127"/>
      <c r="I57" s="126"/>
      <c r="J57" s="126"/>
      <c r="K57" s="127"/>
      <c r="L57" s="128"/>
    </row>
    <row r="58" spans="1:16" ht="17.25" x14ac:dyDescent="0.25">
      <c r="A58" s="103"/>
      <c r="B58" s="103"/>
      <c r="C58" s="126"/>
      <c r="D58" s="126"/>
      <c r="E58" s="126"/>
      <c r="F58" s="126"/>
      <c r="G58" s="126"/>
      <c r="H58" s="127"/>
      <c r="I58" s="126"/>
      <c r="J58" s="126"/>
      <c r="K58" s="127"/>
      <c r="L58" s="128"/>
    </row>
    <row r="59" spans="1:16" ht="17.25" x14ac:dyDescent="0.25">
      <c r="I59" s="279"/>
      <c r="J59" s="279"/>
      <c r="K59" s="279"/>
      <c r="L59" s="276"/>
      <c r="M59" s="276"/>
    </row>
    <row r="62" spans="1:16" ht="17.25" x14ac:dyDescent="0.25">
      <c r="A62" s="131"/>
      <c r="B62" s="131"/>
      <c r="C62" s="131"/>
      <c r="D62" s="132"/>
      <c r="E62" s="132"/>
      <c r="F62" s="133"/>
      <c r="G62" s="134"/>
      <c r="H62" s="129"/>
    </row>
    <row r="63" spans="1:16" x14ac:dyDescent="0.25">
      <c r="G63" s="275"/>
      <c r="H63" s="275"/>
    </row>
    <row r="64" spans="1:16" x14ac:dyDescent="0.25">
      <c r="A64" s="151"/>
      <c r="B64" s="151"/>
      <c r="C64" s="152"/>
      <c r="D64" s="129"/>
      <c r="E64" s="129"/>
      <c r="F64" s="129"/>
      <c r="G64" s="153"/>
      <c r="H64" s="134"/>
    </row>
    <row r="65" spans="1:8" x14ac:dyDescent="0.25">
      <c r="A65" s="151"/>
      <c r="B65" s="151"/>
      <c r="C65" s="152"/>
      <c r="D65" s="129"/>
      <c r="E65" s="129"/>
      <c r="F65" s="129"/>
      <c r="G65" s="151"/>
      <c r="H65" s="134"/>
    </row>
    <row r="66" spans="1:8" x14ac:dyDescent="0.25">
      <c r="A66" s="151"/>
      <c r="B66" s="151"/>
      <c r="C66" s="152"/>
      <c r="D66" s="129"/>
      <c r="E66" s="129"/>
      <c r="F66" s="129"/>
      <c r="G66" s="151"/>
      <c r="H66" s="134"/>
    </row>
    <row r="67" spans="1:8" x14ac:dyDescent="0.25">
      <c r="A67" s="151"/>
      <c r="B67" s="151"/>
      <c r="C67" s="152"/>
      <c r="D67" s="129"/>
      <c r="E67" s="129"/>
      <c r="F67" s="129"/>
      <c r="G67" s="151"/>
      <c r="H67" s="134"/>
    </row>
    <row r="68" spans="1:8" x14ac:dyDescent="0.25">
      <c r="A68" s="151"/>
      <c r="B68" s="151"/>
      <c r="C68" s="152"/>
      <c r="D68" s="129"/>
      <c r="E68" s="129"/>
      <c r="F68" s="129"/>
      <c r="G68" s="151"/>
      <c r="H68" s="154"/>
    </row>
    <row r="69" spans="1:8" x14ac:dyDescent="0.25">
      <c r="A69" s="151"/>
      <c r="B69" s="151"/>
      <c r="C69" s="152"/>
      <c r="D69" s="129"/>
      <c r="E69" s="129"/>
      <c r="F69" s="129"/>
      <c r="G69" s="151"/>
      <c r="H69" s="134"/>
    </row>
    <row r="70" spans="1:8" x14ac:dyDescent="0.25">
      <c r="A70" s="151"/>
      <c r="B70" s="151"/>
      <c r="C70" s="152"/>
      <c r="D70" s="129"/>
      <c r="E70" s="129"/>
      <c r="F70" s="129"/>
      <c r="G70" s="151"/>
      <c r="H70" s="134"/>
    </row>
    <row r="71" spans="1:8" x14ac:dyDescent="0.25">
      <c r="A71" s="151"/>
      <c r="B71" s="151"/>
      <c r="C71" s="152"/>
      <c r="D71" s="129"/>
      <c r="E71" s="129"/>
      <c r="F71" s="129"/>
      <c r="G71" s="151"/>
      <c r="H71" s="134"/>
    </row>
    <row r="72" spans="1:8" x14ac:dyDescent="0.25">
      <c r="A72" s="151"/>
      <c r="B72" s="151"/>
      <c r="C72" s="152"/>
      <c r="D72" s="129"/>
      <c r="E72" s="155"/>
      <c r="F72" s="155"/>
      <c r="G72" s="151"/>
      <c r="H72" s="134"/>
    </row>
    <row r="73" spans="1:8" x14ac:dyDescent="0.25">
      <c r="A73" s="151"/>
      <c r="B73" s="151"/>
      <c r="C73" s="152"/>
      <c r="D73" s="129"/>
      <c r="E73" s="129"/>
      <c r="F73" s="129"/>
      <c r="G73" s="151"/>
      <c r="H73" s="134"/>
    </row>
    <row r="74" spans="1:8" x14ac:dyDescent="0.25">
      <c r="A74" s="151"/>
      <c r="B74" s="151"/>
      <c r="C74" s="152"/>
      <c r="D74" s="129"/>
      <c r="E74" s="129"/>
      <c r="F74" s="129"/>
      <c r="G74" s="151"/>
      <c r="H74" s="134"/>
    </row>
    <row r="75" spans="1:8" x14ac:dyDescent="0.25">
      <c r="A75" s="151"/>
      <c r="B75" s="151"/>
      <c r="C75" s="152"/>
      <c r="D75" s="129"/>
      <c r="E75" s="129"/>
      <c r="F75" s="129"/>
      <c r="G75" s="151"/>
      <c r="H75" s="134"/>
    </row>
    <row r="76" spans="1:8" x14ac:dyDescent="0.25">
      <c r="A76" s="151"/>
      <c r="B76" s="151"/>
      <c r="C76" s="152"/>
      <c r="D76" s="129"/>
      <c r="E76" s="129"/>
      <c r="F76" s="129"/>
      <c r="G76" s="151"/>
      <c r="H76" s="134"/>
    </row>
  </sheetData>
  <sortState xmlns:xlrd2="http://schemas.microsoft.com/office/spreadsheetml/2017/richdata2" ref="B6:L14">
    <sortCondition descending="1" ref="L6:L14"/>
  </sortState>
  <mergeCells count="17">
    <mergeCell ref="G63:H63"/>
    <mergeCell ref="L59:M59"/>
    <mergeCell ref="L16:M16"/>
    <mergeCell ref="I59:K59"/>
    <mergeCell ref="E20:F20"/>
    <mergeCell ref="G20:H20"/>
    <mergeCell ref="I20:J20"/>
    <mergeCell ref="K20:L20"/>
    <mergeCell ref="M20:N20"/>
    <mergeCell ref="A1:M1"/>
    <mergeCell ref="L3:L5"/>
    <mergeCell ref="D5:G5"/>
    <mergeCell ref="I16:K16"/>
    <mergeCell ref="L46:L48"/>
    <mergeCell ref="D48:G48"/>
    <mergeCell ref="I48:J48"/>
    <mergeCell ref="I4:J5"/>
  </mergeCells>
  <pageMargins left="0" right="0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69965-F903-4EF3-B739-4245839688AC}">
  <dimension ref="A1:L49"/>
  <sheetViews>
    <sheetView workbookViewId="0">
      <selection activeCell="K18" sqref="K18"/>
    </sheetView>
  </sheetViews>
  <sheetFormatPr defaultColWidth="9.140625" defaultRowHeight="16.5" x14ac:dyDescent="0.25"/>
  <cols>
    <col min="1" max="1" width="5.7109375" style="1" customWidth="1"/>
    <col min="2" max="2" width="20.140625" style="1" customWidth="1"/>
    <col min="3" max="15" width="7.7109375" style="1" customWidth="1"/>
    <col min="16" max="16384" width="9.140625" style="1"/>
  </cols>
  <sheetData>
    <row r="1" spans="1:12" ht="23.25" x14ac:dyDescent="0.25">
      <c r="A1" s="101"/>
      <c r="B1" s="102" t="s">
        <v>60</v>
      </c>
      <c r="C1" s="103"/>
      <c r="D1" s="104"/>
      <c r="E1" s="104"/>
      <c r="F1" s="101"/>
      <c r="G1" s="101"/>
      <c r="H1" s="101"/>
      <c r="I1" s="101"/>
      <c r="J1" s="101"/>
      <c r="K1" s="261" t="s">
        <v>19</v>
      </c>
      <c r="L1" s="101"/>
    </row>
    <row r="2" spans="1:12" ht="17.25" thickBot="1" x14ac:dyDescent="0.3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262"/>
      <c r="L2" s="101"/>
    </row>
    <row r="3" spans="1:12" ht="17.25" thickBot="1" x14ac:dyDescent="0.3">
      <c r="A3" s="148"/>
      <c r="B3" s="148"/>
      <c r="C3" s="284" t="s">
        <v>17</v>
      </c>
      <c r="D3" s="285"/>
      <c r="E3" s="285"/>
      <c r="F3" s="286"/>
      <c r="G3" s="193" t="s">
        <v>9</v>
      </c>
      <c r="H3" s="284" t="s">
        <v>18</v>
      </c>
      <c r="I3" s="286"/>
      <c r="J3" s="194" t="s">
        <v>9</v>
      </c>
      <c r="K3" s="263"/>
      <c r="L3" s="150"/>
    </row>
    <row r="4" spans="1:12" ht="18" thickTop="1" x14ac:dyDescent="0.25">
      <c r="A4" s="107" t="s">
        <v>0</v>
      </c>
      <c r="B4" s="227" t="s">
        <v>74</v>
      </c>
      <c r="C4" s="108">
        <v>17</v>
      </c>
      <c r="D4" s="109">
        <v>12</v>
      </c>
      <c r="E4" s="109">
        <v>17</v>
      </c>
      <c r="F4" s="110">
        <v>13</v>
      </c>
      <c r="G4" s="111">
        <f t="shared" ref="G4:G11" si="0">SUM(C4:F4)</f>
        <v>59</v>
      </c>
      <c r="H4" s="108"/>
      <c r="I4" s="110">
        <v>10</v>
      </c>
      <c r="J4" s="111">
        <f t="shared" ref="J4:J11" si="1">SUM(H4:I4)</f>
        <v>10</v>
      </c>
      <c r="K4" s="112">
        <f t="shared" ref="K4:K11" si="2">SUM(G4+J4)</f>
        <v>69</v>
      </c>
      <c r="L4" s="101"/>
    </row>
    <row r="5" spans="1:12" ht="17.25" x14ac:dyDescent="0.25">
      <c r="A5" s="113" t="s">
        <v>1</v>
      </c>
      <c r="B5" s="225" t="s">
        <v>48</v>
      </c>
      <c r="C5" s="114">
        <v>11</v>
      </c>
      <c r="D5" s="115">
        <v>13</v>
      </c>
      <c r="E5" s="115">
        <v>11</v>
      </c>
      <c r="F5" s="116">
        <v>12</v>
      </c>
      <c r="G5" s="117">
        <f t="shared" si="0"/>
        <v>47</v>
      </c>
      <c r="H5" s="114">
        <v>10</v>
      </c>
      <c r="I5" s="116">
        <v>10</v>
      </c>
      <c r="J5" s="117">
        <f t="shared" si="1"/>
        <v>20</v>
      </c>
      <c r="K5" s="118">
        <f t="shared" si="2"/>
        <v>67</v>
      </c>
      <c r="L5" s="101"/>
    </row>
    <row r="6" spans="1:12" ht="17.25" x14ac:dyDescent="0.25">
      <c r="A6" s="113" t="s">
        <v>2</v>
      </c>
      <c r="B6" s="225" t="s">
        <v>13</v>
      </c>
      <c r="C6" s="114">
        <v>13</v>
      </c>
      <c r="D6" s="115">
        <v>9</v>
      </c>
      <c r="E6" s="115">
        <v>17</v>
      </c>
      <c r="F6" s="116"/>
      <c r="G6" s="117">
        <f t="shared" si="0"/>
        <v>39</v>
      </c>
      <c r="H6" s="114">
        <v>10</v>
      </c>
      <c r="I6" s="116">
        <v>10</v>
      </c>
      <c r="J6" s="117">
        <f t="shared" si="1"/>
        <v>20</v>
      </c>
      <c r="K6" s="118">
        <f t="shared" si="2"/>
        <v>59</v>
      </c>
      <c r="L6" s="101"/>
    </row>
    <row r="7" spans="1:12" ht="17.25" x14ac:dyDescent="0.25">
      <c r="A7" s="119" t="s">
        <v>3</v>
      </c>
      <c r="B7" s="186" t="s">
        <v>51</v>
      </c>
      <c r="C7" s="114">
        <v>13</v>
      </c>
      <c r="D7" s="115">
        <v>7</v>
      </c>
      <c r="E7" s="115">
        <v>17</v>
      </c>
      <c r="F7" s="116">
        <v>7</v>
      </c>
      <c r="G7" s="117">
        <f t="shared" si="0"/>
        <v>44</v>
      </c>
      <c r="H7" s="114">
        <v>10</v>
      </c>
      <c r="I7" s="116"/>
      <c r="J7" s="117">
        <f t="shared" si="1"/>
        <v>10</v>
      </c>
      <c r="K7" s="118">
        <f t="shared" si="2"/>
        <v>54</v>
      </c>
      <c r="L7" s="101"/>
    </row>
    <row r="8" spans="1:12" ht="17.25" x14ac:dyDescent="0.25">
      <c r="A8" s="119" t="s">
        <v>4</v>
      </c>
      <c r="B8" s="186" t="s">
        <v>73</v>
      </c>
      <c r="C8" s="114">
        <v>13</v>
      </c>
      <c r="D8" s="115">
        <v>15</v>
      </c>
      <c r="E8" s="115">
        <v>6</v>
      </c>
      <c r="F8" s="116"/>
      <c r="G8" s="117">
        <f t="shared" si="0"/>
        <v>34</v>
      </c>
      <c r="H8" s="114">
        <v>10</v>
      </c>
      <c r="I8" s="116">
        <v>10</v>
      </c>
      <c r="J8" s="117">
        <f t="shared" si="1"/>
        <v>20</v>
      </c>
      <c r="K8" s="118">
        <f t="shared" si="2"/>
        <v>54</v>
      </c>
      <c r="L8" s="101"/>
    </row>
    <row r="9" spans="1:12" ht="17.25" x14ac:dyDescent="0.25">
      <c r="A9" s="119" t="s">
        <v>5</v>
      </c>
      <c r="B9" s="186" t="s">
        <v>49</v>
      </c>
      <c r="C9" s="114">
        <v>15</v>
      </c>
      <c r="D9" s="115">
        <v>7</v>
      </c>
      <c r="E9" s="115">
        <v>11</v>
      </c>
      <c r="F9" s="116"/>
      <c r="G9" s="117">
        <f t="shared" si="0"/>
        <v>33</v>
      </c>
      <c r="H9" s="114"/>
      <c r="I9" s="116"/>
      <c r="J9" s="117">
        <f t="shared" si="1"/>
        <v>0</v>
      </c>
      <c r="K9" s="118">
        <f t="shared" si="2"/>
        <v>33</v>
      </c>
      <c r="L9" s="101"/>
    </row>
    <row r="10" spans="1:12" ht="17.25" x14ac:dyDescent="0.25">
      <c r="A10" s="119" t="s">
        <v>6</v>
      </c>
      <c r="B10" s="188" t="s">
        <v>69</v>
      </c>
      <c r="C10" s="114">
        <v>7</v>
      </c>
      <c r="D10" s="115">
        <v>7</v>
      </c>
      <c r="E10" s="115">
        <v>10</v>
      </c>
      <c r="F10" s="116"/>
      <c r="G10" s="117">
        <f t="shared" si="0"/>
        <v>24</v>
      </c>
      <c r="H10" s="114"/>
      <c r="I10" s="116"/>
      <c r="J10" s="117">
        <f t="shared" si="1"/>
        <v>0</v>
      </c>
      <c r="K10" s="118">
        <f t="shared" si="2"/>
        <v>24</v>
      </c>
      <c r="L10" s="101"/>
    </row>
    <row r="11" spans="1:12" ht="18" thickBot="1" x14ac:dyDescent="0.3">
      <c r="A11" s="120" t="s">
        <v>7</v>
      </c>
      <c r="B11" s="195" t="s">
        <v>85</v>
      </c>
      <c r="C11" s="121">
        <v>10</v>
      </c>
      <c r="D11" s="122">
        <v>8</v>
      </c>
      <c r="E11" s="122"/>
      <c r="F11" s="123"/>
      <c r="G11" s="124">
        <f t="shared" si="0"/>
        <v>18</v>
      </c>
      <c r="H11" s="121"/>
      <c r="I11" s="123"/>
      <c r="J11" s="124">
        <f t="shared" si="1"/>
        <v>0</v>
      </c>
      <c r="K11" s="125">
        <f t="shared" si="2"/>
        <v>18</v>
      </c>
      <c r="L11" s="101"/>
    </row>
    <row r="12" spans="1:12" x14ac:dyDescent="0.25">
      <c r="A12" s="103" t="s">
        <v>38</v>
      </c>
      <c r="L12" s="101"/>
    </row>
    <row r="13" spans="1:12" ht="18" thickBot="1" x14ac:dyDescent="0.3">
      <c r="A13" s="103"/>
      <c r="B13" s="126"/>
      <c r="C13" s="126"/>
      <c r="D13" s="126"/>
      <c r="E13" s="126"/>
      <c r="F13" s="126"/>
      <c r="G13" s="127"/>
      <c r="H13" s="126"/>
      <c r="I13" s="126"/>
      <c r="J13" s="127"/>
      <c r="K13" s="128"/>
      <c r="L13" s="101"/>
    </row>
    <row r="14" spans="1:12" ht="18" thickBot="1" x14ac:dyDescent="0.3">
      <c r="A14" s="101"/>
      <c r="B14" s="101"/>
      <c r="C14" s="101"/>
      <c r="D14" s="101"/>
      <c r="E14" s="101"/>
      <c r="F14" s="101"/>
      <c r="G14" s="101"/>
      <c r="H14" s="267" t="s">
        <v>20</v>
      </c>
      <c r="I14" s="268"/>
      <c r="J14" s="268"/>
      <c r="K14" s="277">
        <f>SUM(K3:K13)</f>
        <v>378</v>
      </c>
      <c r="L14" s="278"/>
    </row>
    <row r="15" spans="1:12" x14ac:dyDescent="0.25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</row>
    <row r="16" spans="1:12" x14ac:dyDescent="0.25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</row>
    <row r="17" spans="1:12" ht="18" thickBot="1" x14ac:dyDescent="0.3">
      <c r="A17" s="131" t="s">
        <v>66</v>
      </c>
      <c r="B17" s="131"/>
      <c r="C17" s="132"/>
      <c r="D17" s="132"/>
      <c r="E17" s="133"/>
      <c r="F17" s="134"/>
      <c r="G17" s="129"/>
      <c r="H17" s="101"/>
      <c r="I17" s="101"/>
      <c r="J17" s="101"/>
      <c r="K17" s="101"/>
      <c r="L17" s="101"/>
    </row>
    <row r="18" spans="1:12" ht="17.25" thickBot="1" x14ac:dyDescent="0.3">
      <c r="A18" s="101"/>
      <c r="B18" s="101"/>
      <c r="C18" s="101"/>
      <c r="D18" s="101"/>
      <c r="E18" s="101"/>
      <c r="F18" s="280">
        <v>2025</v>
      </c>
      <c r="G18" s="281"/>
      <c r="H18" s="282">
        <v>2024</v>
      </c>
      <c r="I18" s="283"/>
      <c r="J18" s="101"/>
      <c r="K18" s="101"/>
      <c r="L18" s="101"/>
    </row>
    <row r="19" spans="1:12" x14ac:dyDescent="0.25">
      <c r="A19" s="135" t="s">
        <v>0</v>
      </c>
      <c r="B19" s="136" t="s">
        <v>30</v>
      </c>
      <c r="C19" s="137" t="s">
        <v>75</v>
      </c>
      <c r="D19" s="138"/>
      <c r="E19" s="138"/>
      <c r="F19" s="235">
        <v>32</v>
      </c>
      <c r="G19" s="236">
        <v>1219</v>
      </c>
      <c r="H19" s="207">
        <v>29</v>
      </c>
      <c r="I19" s="196">
        <v>1206</v>
      </c>
      <c r="J19" s="101"/>
      <c r="K19" s="101"/>
      <c r="L19" s="101"/>
    </row>
    <row r="20" spans="1:12" x14ac:dyDescent="0.25">
      <c r="A20" s="139" t="s">
        <v>1</v>
      </c>
      <c r="B20" s="140" t="s">
        <v>26</v>
      </c>
      <c r="C20" s="141" t="s">
        <v>75</v>
      </c>
      <c r="D20" s="143"/>
      <c r="E20" s="143"/>
      <c r="F20" s="200">
        <v>30</v>
      </c>
      <c r="G20" s="229">
        <v>1236</v>
      </c>
      <c r="H20" s="182">
        <v>30</v>
      </c>
      <c r="I20" s="86">
        <v>1288</v>
      </c>
      <c r="J20" s="101"/>
      <c r="K20" s="101"/>
      <c r="L20" s="101"/>
    </row>
    <row r="21" spans="1:12" x14ac:dyDescent="0.25">
      <c r="A21" s="139" t="s">
        <v>2</v>
      </c>
      <c r="B21" s="140" t="s">
        <v>25</v>
      </c>
      <c r="C21" s="197" t="s">
        <v>78</v>
      </c>
      <c r="D21" s="143"/>
      <c r="E21" s="143"/>
      <c r="F21" s="200">
        <v>28</v>
      </c>
      <c r="G21" s="233">
        <v>1187</v>
      </c>
      <c r="H21" s="208">
        <v>32</v>
      </c>
      <c r="I21" s="163">
        <v>1254</v>
      </c>
      <c r="J21" s="101"/>
      <c r="K21" s="101"/>
      <c r="L21" s="101"/>
    </row>
    <row r="22" spans="1:12" x14ac:dyDescent="0.25">
      <c r="A22" s="139" t="s">
        <v>3</v>
      </c>
      <c r="B22" s="140" t="s">
        <v>22</v>
      </c>
      <c r="C22" s="141" t="s">
        <v>81</v>
      </c>
      <c r="D22" s="143"/>
      <c r="E22" s="143"/>
      <c r="F22" s="200">
        <v>27</v>
      </c>
      <c r="G22" s="233">
        <v>1072</v>
      </c>
      <c r="H22" s="182">
        <v>30</v>
      </c>
      <c r="I22" s="163">
        <v>1121</v>
      </c>
      <c r="J22" s="101"/>
      <c r="K22" s="101"/>
      <c r="L22" s="101"/>
    </row>
    <row r="23" spans="1:12" x14ac:dyDescent="0.25">
      <c r="A23" s="139" t="s">
        <v>4</v>
      </c>
      <c r="B23" s="140" t="s">
        <v>23</v>
      </c>
      <c r="C23" s="141" t="s">
        <v>70</v>
      </c>
      <c r="D23" s="143"/>
      <c r="E23" s="143"/>
      <c r="F23" s="200">
        <v>24</v>
      </c>
      <c r="G23" s="233">
        <v>1100</v>
      </c>
      <c r="H23" s="182">
        <v>29</v>
      </c>
      <c r="I23" s="163">
        <v>1186</v>
      </c>
      <c r="J23" s="101"/>
      <c r="K23" s="101"/>
      <c r="L23" s="101"/>
    </row>
    <row r="24" spans="1:12" x14ac:dyDescent="0.25">
      <c r="A24" s="139" t="s">
        <v>5</v>
      </c>
      <c r="B24" s="140" t="s">
        <v>33</v>
      </c>
      <c r="C24" s="197" t="s">
        <v>78</v>
      </c>
      <c r="D24" s="143"/>
      <c r="E24" s="143"/>
      <c r="F24" s="200">
        <v>24</v>
      </c>
      <c r="G24" s="233">
        <v>1133</v>
      </c>
      <c r="H24" s="182">
        <v>27</v>
      </c>
      <c r="I24" s="163">
        <v>1134</v>
      </c>
      <c r="J24" s="101"/>
      <c r="K24" s="101"/>
      <c r="L24" s="101"/>
    </row>
    <row r="25" spans="1:12" x14ac:dyDescent="0.25">
      <c r="A25" s="139" t="s">
        <v>6</v>
      </c>
      <c r="B25" s="140" t="s">
        <v>35</v>
      </c>
      <c r="C25" s="141" t="s">
        <v>70</v>
      </c>
      <c r="D25" s="143"/>
      <c r="E25" s="143"/>
      <c r="F25" s="200">
        <v>20</v>
      </c>
      <c r="G25" s="233">
        <v>1125</v>
      </c>
      <c r="H25" s="182">
        <v>31</v>
      </c>
      <c r="I25" s="163">
        <v>1255</v>
      </c>
      <c r="J25" s="101"/>
      <c r="K25" s="101"/>
      <c r="L25" s="101"/>
    </row>
    <row r="26" spans="1:12" x14ac:dyDescent="0.25">
      <c r="A26" s="139" t="s">
        <v>7</v>
      </c>
      <c r="B26" s="140" t="s">
        <v>29</v>
      </c>
      <c r="C26" s="141" t="s">
        <v>90</v>
      </c>
      <c r="D26" s="142"/>
      <c r="E26" s="142"/>
      <c r="F26" s="200">
        <v>20</v>
      </c>
      <c r="G26" s="233">
        <v>1027</v>
      </c>
      <c r="H26" s="182">
        <v>21</v>
      </c>
      <c r="I26" s="163">
        <v>1013</v>
      </c>
      <c r="J26" s="101"/>
      <c r="K26" s="101"/>
      <c r="L26" s="101"/>
    </row>
    <row r="27" spans="1:12" x14ac:dyDescent="0.25">
      <c r="A27" s="139" t="s">
        <v>8</v>
      </c>
      <c r="B27" s="140" t="s">
        <v>28</v>
      </c>
      <c r="C27" s="197" t="s">
        <v>82</v>
      </c>
      <c r="D27" s="143"/>
      <c r="E27" s="143"/>
      <c r="F27" s="200">
        <v>20</v>
      </c>
      <c r="G27" s="233">
        <v>1098</v>
      </c>
      <c r="H27" s="182">
        <v>18</v>
      </c>
      <c r="I27" s="163">
        <v>1069</v>
      </c>
      <c r="J27" s="101"/>
      <c r="K27" s="101"/>
      <c r="L27" s="101"/>
    </row>
    <row r="28" spans="1:12" x14ac:dyDescent="0.25">
      <c r="A28" s="139" t="s">
        <v>11</v>
      </c>
      <c r="B28" s="140" t="s">
        <v>27</v>
      </c>
      <c r="C28" s="197" t="s">
        <v>82</v>
      </c>
      <c r="D28" s="143"/>
      <c r="E28" s="143"/>
      <c r="F28" s="200">
        <v>19</v>
      </c>
      <c r="G28" s="233">
        <v>1145</v>
      </c>
      <c r="H28" s="182">
        <v>31</v>
      </c>
      <c r="I28" s="163">
        <v>1178</v>
      </c>
      <c r="J28" s="101"/>
      <c r="K28" s="101"/>
      <c r="L28" s="101"/>
    </row>
    <row r="29" spans="1:12" x14ac:dyDescent="0.25">
      <c r="A29" s="139" t="s">
        <v>14</v>
      </c>
      <c r="B29" s="140" t="s">
        <v>24</v>
      </c>
      <c r="C29" s="141" t="s">
        <v>75</v>
      </c>
      <c r="D29" s="143"/>
      <c r="E29" s="143"/>
      <c r="F29" s="200">
        <v>19</v>
      </c>
      <c r="G29" s="233">
        <v>1146</v>
      </c>
      <c r="H29" s="182">
        <v>15</v>
      </c>
      <c r="I29" s="163">
        <v>1079</v>
      </c>
      <c r="J29" s="101"/>
      <c r="K29" s="101"/>
      <c r="L29" s="101"/>
    </row>
    <row r="30" spans="1:12" x14ac:dyDescent="0.25">
      <c r="A30" s="139" t="s">
        <v>15</v>
      </c>
      <c r="B30" s="140" t="s">
        <v>31</v>
      </c>
      <c r="C30" s="141" t="s">
        <v>96</v>
      </c>
      <c r="D30" s="143"/>
      <c r="E30" s="143"/>
      <c r="F30" s="200">
        <v>18</v>
      </c>
      <c r="G30" s="233">
        <v>1167</v>
      </c>
      <c r="H30" s="182">
        <v>10</v>
      </c>
      <c r="I30" s="163">
        <v>1078</v>
      </c>
      <c r="J30" s="101"/>
      <c r="K30" s="101"/>
      <c r="L30" s="101"/>
    </row>
    <row r="31" spans="1:12" ht="17.25" thickBot="1" x14ac:dyDescent="0.3">
      <c r="A31" s="144" t="s">
        <v>16</v>
      </c>
      <c r="B31" s="145" t="s">
        <v>34</v>
      </c>
      <c r="C31" s="146" t="s">
        <v>86</v>
      </c>
      <c r="D31" s="147"/>
      <c r="E31" s="147"/>
      <c r="F31" s="201">
        <v>17</v>
      </c>
      <c r="G31" s="234">
        <v>1077</v>
      </c>
      <c r="H31" s="183">
        <v>10</v>
      </c>
      <c r="I31" s="175">
        <v>1027</v>
      </c>
      <c r="J31" s="101"/>
      <c r="K31" s="101"/>
      <c r="L31" s="101"/>
    </row>
    <row r="32" spans="1:12" x14ac:dyDescent="0.25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</row>
    <row r="33" spans="1:12" x14ac:dyDescent="0.25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</row>
    <row r="34" spans="1:12" x14ac:dyDescent="0.25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</row>
    <row r="35" spans="1:12" x14ac:dyDescent="0.25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</row>
    <row r="36" spans="1:12" x14ac:dyDescent="0.25">
      <c r="K36" s="101"/>
      <c r="L36" s="101"/>
    </row>
    <row r="37" spans="1:12" x14ac:dyDescent="0.25">
      <c r="K37" s="101"/>
      <c r="L37" s="101"/>
    </row>
    <row r="38" spans="1:12" x14ac:dyDescent="0.25">
      <c r="K38" s="101"/>
      <c r="L38" s="101"/>
    </row>
    <row r="39" spans="1:12" x14ac:dyDescent="0.25">
      <c r="K39" s="101"/>
      <c r="L39" s="101"/>
    </row>
    <row r="40" spans="1:12" x14ac:dyDescent="0.25">
      <c r="K40" s="101"/>
      <c r="L40" s="101"/>
    </row>
    <row r="41" spans="1:12" x14ac:dyDescent="0.25">
      <c r="K41" s="101"/>
      <c r="L41" s="101"/>
    </row>
    <row r="42" spans="1:12" x14ac:dyDescent="0.25">
      <c r="K42" s="101"/>
      <c r="L42" s="101"/>
    </row>
    <row r="43" spans="1:12" x14ac:dyDescent="0.25">
      <c r="K43" s="101"/>
      <c r="L43" s="101"/>
    </row>
    <row r="44" spans="1:12" x14ac:dyDescent="0.25">
      <c r="K44" s="101"/>
      <c r="L44" s="101"/>
    </row>
    <row r="45" spans="1:12" x14ac:dyDescent="0.25">
      <c r="K45" s="101"/>
      <c r="L45" s="101"/>
    </row>
    <row r="46" spans="1:12" x14ac:dyDescent="0.25">
      <c r="K46" s="101"/>
      <c r="L46" s="101"/>
    </row>
    <row r="47" spans="1:12" x14ac:dyDescent="0.25">
      <c r="K47" s="101"/>
      <c r="L47" s="101"/>
    </row>
    <row r="48" spans="1:12" x14ac:dyDescent="0.25">
      <c r="K48" s="101"/>
      <c r="L48" s="101"/>
    </row>
    <row r="49" spans="11:12" x14ac:dyDescent="0.25">
      <c r="K49" s="101"/>
      <c r="L49" s="101"/>
    </row>
  </sheetData>
  <sortState xmlns:xlrd2="http://schemas.microsoft.com/office/spreadsheetml/2017/richdata2" ref="B19:I31">
    <sortCondition descending="1" ref="F19:F31"/>
  </sortState>
  <mergeCells count="7">
    <mergeCell ref="F18:G18"/>
    <mergeCell ref="H18:I18"/>
    <mergeCell ref="K1:K3"/>
    <mergeCell ref="C3:F3"/>
    <mergeCell ref="H3:I3"/>
    <mergeCell ref="H14:J14"/>
    <mergeCell ref="K14:L14"/>
  </mergeCells>
  <pageMargins left="0.11811023622047245" right="0.11811023622047245" top="0.78740157480314965" bottom="0.78740157480314965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finále ženy</vt:lpstr>
      <vt:lpstr>finále muži A</vt:lpstr>
      <vt:lpstr>finále muži  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Tomáš Neterda</cp:lastModifiedBy>
  <cp:lastPrinted>2023-03-24T06:40:19Z</cp:lastPrinted>
  <dcterms:created xsi:type="dcterms:W3CDTF">2019-03-18T06:38:28Z</dcterms:created>
  <dcterms:modified xsi:type="dcterms:W3CDTF">2025-03-24T14:02:42Z</dcterms:modified>
</cp:coreProperties>
</file>